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3995" windowHeight="7680"/>
  </bookViews>
  <sheets>
    <sheet name="Hoja1" sheetId="1" r:id="rId1"/>
    <sheet name="ECONOMICA" sheetId="2" r:id="rId2"/>
    <sheet name="Hoja3" sheetId="3" r:id="rId3"/>
  </sheets>
  <calcPr calcId="125725"/>
</workbook>
</file>

<file path=xl/calcChain.xml><?xml version="1.0" encoding="utf-8"?>
<calcChain xmlns="http://schemas.openxmlformats.org/spreadsheetml/2006/main">
  <c r="C14" i="2"/>
  <c r="C15" s="1"/>
  <c r="B15" i="1"/>
  <c r="B22"/>
  <c r="B20"/>
  <c r="B18"/>
  <c r="B26" l="1"/>
</calcChain>
</file>

<file path=xl/sharedStrings.xml><?xml version="1.0" encoding="utf-8"?>
<sst xmlns="http://schemas.openxmlformats.org/spreadsheetml/2006/main" count="41" uniqueCount="39">
  <si>
    <t>RADIO TELEVISIÓN NACIONAL DE COLOMBIA -RTVC-, REQUIERE CONTRATAR EL SERVICIO DE ALQUILER DE EQUIPOS TÉCNICOS DE ACUERDO CON LOS TÉRMINOS DEFINIDOS EN LA FICHA TÉCNICA, PARA LA OPERACIÓN Y PUESTA EN MARCHA DEL CENTRO DE EMISIÓN CON EL FIN DE COADYUVAR EN CUMPLIMIENTO DEL CONTRATO NO. 1064 DE 2013 SUSCRITO ENTRE RTVC Y EL SENADO DE LA REPÚBLICA</t>
  </si>
  <si>
    <t>Estados financieros comparativos del año 2012-2011 (Balance General y Estado de Pérdidas y Ganancias) especificando el activo corriente, activo fijo, pasivo corriente y pasivo a largo plazo, firmados por el proponente persona natural o por el Representante Legal de la persona jurídica y el contador o Revisor Fiscal de la empresa si está obligado a tener.</t>
  </si>
  <si>
    <t>b) Notas a los Estados Financieros según Artículo 36 Ley 222/95.</t>
  </si>
  <si>
    <t>c) Certificación de los Estados Financieros según Artículo 37 Ley 222/95.</t>
  </si>
  <si>
    <t>d) Certificados de vigencia y Antecedentes Disciplinarios del contador y/o del revisor fiscal, expedidos por la Junta Central de Contadores, con fecha no mayor a noventa (90) días calendario, anteriores a la fecha del presente proceso de contratación.</t>
  </si>
  <si>
    <t>INDICADORES FINANCIEROS</t>
  </si>
  <si>
    <t>LIQUIDEZ  ≥ 1</t>
  </si>
  <si>
    <t>ACTIVO CORRIENTE / PASIVO CORRIENTE</t>
  </si>
  <si>
    <t xml:space="preserve">ENDEUDAMIENTO  ≤  70% </t>
  </si>
  <si>
    <t xml:space="preserve">PASIVO TOTAL / ACTIVO TOTAL </t>
  </si>
  <si>
    <t xml:space="preserve">**CAPITAL DE TRABAJO ≥  10% PRESUPUESTO </t>
  </si>
  <si>
    <t>ACTIVOS CORRIENTES- PASIVOS CORRIENTES</t>
  </si>
  <si>
    <t>**PATRIMONIO ≥  10% PRESUPUESTO</t>
  </si>
  <si>
    <t xml:space="preserve">ACTIVO TOTAL - PASIVO TOTAL </t>
  </si>
  <si>
    <t>CUMPLE</t>
  </si>
  <si>
    <t>DOCUMENTOS</t>
  </si>
  <si>
    <t xml:space="preserve">PUNTAJE </t>
  </si>
  <si>
    <t>PRESUPUESTO</t>
  </si>
  <si>
    <t>SERVICIOS TECNICOS</t>
  </si>
  <si>
    <t>CANT</t>
  </si>
  <si>
    <t>Cámaras profesionales memoria sólida</t>
  </si>
  <si>
    <t>TOTAL MES</t>
  </si>
  <si>
    <t>PROPONENTES</t>
  </si>
  <si>
    <t>INTIVACION CERRADA 03-2013</t>
  </si>
  <si>
    <t>RADIO TELEVISIÓN NACIONAL DE COLOMBIA -RTVC-, CONTRATAR EL SERVICIO DE ALQUILER DE EQUIPOS TÉCNICOS DE ACUERDO CON LOS TÉRMINOS DEFINIDOS EN LA FICHA TÉCNICA PARA EL ÁREA DE POST PRODUCCIÓN DEL CANAL DEL CONGRESO CON EL FIN DE COADYUVAR EN CUMPLIMIENTO DEL CONTRATO NO. 1064 DE 2013 SUSCRITO ENTRE RTVC Y EL SENADO DE LA REPÚBLICA</t>
  </si>
  <si>
    <t>ARROW MEDIA TECH S.A.S</t>
  </si>
  <si>
    <t>FOLIO 24-25</t>
  </si>
  <si>
    <t>FOLIO 31-33</t>
  </si>
  <si>
    <t>FOLIO 34</t>
  </si>
  <si>
    <t>FOLIO  26-30</t>
  </si>
  <si>
    <t>Milles pesos</t>
  </si>
  <si>
    <t>Sala de edición no lineal</t>
  </si>
  <si>
    <t>Sala de graficación</t>
  </si>
  <si>
    <t>Caseteras y VTR¨s para comisiones</t>
  </si>
  <si>
    <t>DVD quemador</t>
  </si>
  <si>
    <t>Casetera Betacam</t>
  </si>
  <si>
    <t>Transporte producción de contenidos</t>
  </si>
  <si>
    <t>VALOR OFERTADO</t>
  </si>
  <si>
    <t>TOTAL 5 MESES</t>
  </si>
</sst>
</file>

<file path=xl/styles.xml><?xml version="1.0" encoding="utf-8"?>
<styleSheet xmlns="http://schemas.openxmlformats.org/spreadsheetml/2006/main">
  <numFmts count="3">
    <numFmt numFmtId="43" formatCode="_(* #,##0.00_);_(* \(#,##0.00\);_(* &quot;-&quot;??_);_(@_)"/>
    <numFmt numFmtId="164" formatCode="_(* #,##0_);_(* \(#,##0\);_(* &quot;-&quot;??_);_(@_)"/>
    <numFmt numFmtId="165" formatCode="_([$$-240A]\ * #,##0.0_);_([$$-240A]\ * \(#,##0.0\);_([$$-240A]\ * &quot;-&quot;??_);_(@_)"/>
  </numFmts>
  <fonts count="7">
    <font>
      <sz val="11"/>
      <color theme="1"/>
      <name val="Calibri"/>
      <family val="2"/>
      <scheme val="minor"/>
    </font>
    <font>
      <sz val="11"/>
      <color theme="1"/>
      <name val="Calibri"/>
      <family val="2"/>
      <scheme val="minor"/>
    </font>
    <font>
      <sz val="11"/>
      <color theme="1"/>
      <name val="Trebuchet MS"/>
      <family val="2"/>
    </font>
    <font>
      <sz val="10"/>
      <color theme="1"/>
      <name val="Trebuchet MS"/>
      <family val="2"/>
    </font>
    <font>
      <b/>
      <sz val="10"/>
      <color theme="1"/>
      <name val="Trebuchet MS"/>
      <family val="2"/>
    </font>
    <font>
      <b/>
      <sz val="12"/>
      <color theme="1"/>
      <name val="Trebuchet MS"/>
      <family val="2"/>
    </font>
    <font>
      <b/>
      <i/>
      <sz val="10"/>
      <color theme="1"/>
      <name val="Trebuchet MS"/>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0" xfId="0" applyFont="1"/>
    <xf numFmtId="0" fontId="3" fillId="0" borderId="0" xfId="0" applyFont="1"/>
    <xf numFmtId="0" fontId="3" fillId="0" borderId="0" xfId="0" applyFont="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3" fillId="0" borderId="1" xfId="0" applyNumberFormat="1" applyFont="1" applyBorder="1" applyAlignment="1">
      <alignment vertical="center" wrapText="1"/>
    </xf>
    <xf numFmtId="0" fontId="3" fillId="0" borderId="1" xfId="0" applyFont="1" applyBorder="1" applyAlignment="1">
      <alignment wrapText="1"/>
    </xf>
    <xf numFmtId="0" fontId="3" fillId="0" borderId="1" xfId="0" applyFont="1" applyBorder="1"/>
    <xf numFmtId="43" fontId="3" fillId="0" borderId="1" xfId="1" applyFont="1" applyBorder="1" applyAlignment="1">
      <alignment horizontal="center" vertical="center"/>
    </xf>
    <xf numFmtId="9" fontId="3" fillId="0" borderId="0" xfId="0" applyNumberFormat="1" applyFont="1"/>
    <xf numFmtId="3" fontId="3" fillId="0" borderId="0" xfId="0" applyNumberFormat="1" applyFont="1"/>
    <xf numFmtId="164" fontId="2" fillId="0" borderId="0" xfId="1" applyNumberFormat="1" applyFont="1"/>
    <xf numFmtId="0" fontId="3" fillId="2" borderId="1" xfId="0" applyFont="1" applyFill="1" applyBorder="1" applyAlignment="1">
      <alignment horizontal="center"/>
    </xf>
    <xf numFmtId="164" fontId="3" fillId="2" borderId="1" xfId="1" applyNumberFormat="1" applyFont="1" applyFill="1" applyBorder="1" applyAlignment="1">
      <alignment horizontal="center" vertical="top" wrapText="1"/>
    </xf>
    <xf numFmtId="164" fontId="5" fillId="2" borderId="1" xfId="1" applyNumberFormat="1" applyFont="1" applyFill="1" applyBorder="1" applyAlignment="1"/>
    <xf numFmtId="0" fontId="3" fillId="0" borderId="0" xfId="0" applyFont="1" applyBorder="1" applyAlignment="1">
      <alignment horizontal="center"/>
    </xf>
    <xf numFmtId="0" fontId="6" fillId="0" borderId="1" xfId="0" applyFont="1" applyBorder="1" applyAlignment="1">
      <alignment horizontal="center"/>
    </xf>
    <xf numFmtId="0" fontId="3" fillId="0" borderId="1" xfId="0" applyFont="1" applyBorder="1" applyAlignment="1">
      <alignment horizontal="center" vertical="center"/>
    </xf>
    <xf numFmtId="165" fontId="4" fillId="0" borderId="1" xfId="1" applyNumberFormat="1" applyFont="1" applyBorder="1" applyAlignment="1">
      <alignment horizontal="center" vertical="center"/>
    </xf>
    <xf numFmtId="0" fontId="6" fillId="0" borderId="2" xfId="0" applyFont="1" applyBorder="1" applyAlignment="1"/>
    <xf numFmtId="0" fontId="6" fillId="0" borderId="1" xfId="0" applyFont="1" applyBorder="1" applyAlignment="1"/>
    <xf numFmtId="9" fontId="3" fillId="0" borderId="1" xfId="2" applyFont="1" applyBorder="1" applyAlignment="1">
      <alignment horizontal="right" vertical="center"/>
    </xf>
    <xf numFmtId="164" fontId="3" fillId="0" borderId="1" xfId="1" applyNumberFormat="1" applyFont="1" applyBorder="1" applyAlignment="1">
      <alignment horizontal="center" vertical="center"/>
    </xf>
    <xf numFmtId="164" fontId="2" fillId="0" borderId="0" xfId="0" applyNumberFormat="1" applyFont="1"/>
    <xf numFmtId="0" fontId="6" fillId="0" borderId="1"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4" fillId="0" borderId="5" xfId="0" applyFont="1" applyBorder="1" applyAlignment="1">
      <alignment horizontal="center" vertical="center" wrapText="1"/>
    </xf>
    <xf numFmtId="0" fontId="2" fillId="0" borderId="6" xfId="0" applyFont="1" applyBorder="1" applyAlignment="1">
      <alignment horizontal="center"/>
    </xf>
    <xf numFmtId="43" fontId="3" fillId="0" borderId="1" xfId="1" applyFont="1" applyBorder="1" applyAlignment="1">
      <alignment vertical="center"/>
    </xf>
    <xf numFmtId="3" fontId="3"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xf numFmtId="0" fontId="3" fillId="0" borderId="1" xfId="0" applyFont="1" applyBorder="1" applyAlignment="1">
      <alignment horizontal="center" vertical="center"/>
    </xf>
    <xf numFmtId="0" fontId="6" fillId="0" borderId="0" xfId="0" applyNumberFormat="1"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5" fillId="2" borderId="1" xfId="0" applyFont="1" applyFill="1" applyBorder="1" applyAlignment="1">
      <alignment horizontal="center" wrapText="1"/>
    </xf>
  </cellXfs>
  <cellStyles count="3">
    <cellStyle name="Millares" xfId="1" builtinId="3"/>
    <cellStyle name="Normal" xfId="0" builtinId="0"/>
    <cellStyle name="Porcentual"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C26"/>
  <sheetViews>
    <sheetView tabSelected="1" workbookViewId="0">
      <selection activeCell="A3" sqref="A3:B3"/>
    </sheetView>
  </sheetViews>
  <sheetFormatPr baseColWidth="10" defaultRowHeight="15"/>
  <cols>
    <col min="1" max="1" width="68.28515625" style="2" customWidth="1"/>
    <col min="2" max="2" width="28.5703125" style="3" customWidth="1"/>
    <col min="3" max="16384" width="11.42578125" style="2"/>
  </cols>
  <sheetData>
    <row r="2" spans="1:2">
      <c r="A2" s="38" t="s">
        <v>23</v>
      </c>
      <c r="B2" s="38"/>
    </row>
    <row r="3" spans="1:2" ht="119.25" customHeight="1">
      <c r="A3" s="37" t="s">
        <v>24</v>
      </c>
      <c r="B3" s="37"/>
    </row>
    <row r="5" spans="1:2">
      <c r="A5" s="4" t="s">
        <v>15</v>
      </c>
      <c r="B5" s="5" t="s">
        <v>25</v>
      </c>
    </row>
    <row r="6" spans="1:2" ht="75">
      <c r="A6" s="6" t="s">
        <v>1</v>
      </c>
      <c r="B6" s="18" t="s">
        <v>26</v>
      </c>
    </row>
    <row r="7" spans="1:2">
      <c r="A7" s="7" t="s">
        <v>2</v>
      </c>
      <c r="B7" s="18" t="s">
        <v>29</v>
      </c>
    </row>
    <row r="8" spans="1:2">
      <c r="A8" s="7" t="s">
        <v>3</v>
      </c>
      <c r="B8" s="18" t="s">
        <v>27</v>
      </c>
    </row>
    <row r="9" spans="1:2" ht="60">
      <c r="A9" s="7" t="s">
        <v>4</v>
      </c>
      <c r="B9" s="18" t="s">
        <v>28</v>
      </c>
    </row>
    <row r="10" spans="1:2">
      <c r="A10" s="20"/>
      <c r="B10" s="17" t="s">
        <v>14</v>
      </c>
    </row>
    <row r="11" spans="1:2">
      <c r="A11" s="16"/>
      <c r="B11" s="16"/>
    </row>
    <row r="12" spans="1:2">
      <c r="A12" s="16"/>
      <c r="B12" s="16"/>
    </row>
    <row r="13" spans="1:2">
      <c r="A13" s="39" t="s">
        <v>5</v>
      </c>
      <c r="B13" s="39"/>
    </row>
    <row r="14" spans="1:2">
      <c r="B14" s="32" t="s">
        <v>30</v>
      </c>
    </row>
    <row r="15" spans="1:2">
      <c r="A15" s="8" t="s">
        <v>6</v>
      </c>
      <c r="B15" s="30">
        <f>921801/175934</f>
        <v>5.2394704832494003</v>
      </c>
    </row>
    <row r="16" spans="1:2">
      <c r="A16" s="8" t="s">
        <v>7</v>
      </c>
      <c r="B16" s="9"/>
    </row>
    <row r="17" spans="1:3">
      <c r="A17" s="8" t="s">
        <v>8</v>
      </c>
      <c r="B17" s="18"/>
    </row>
    <row r="18" spans="1:3">
      <c r="A18" s="8" t="s">
        <v>9</v>
      </c>
      <c r="B18" s="22">
        <f>175934/941140</f>
        <v>0.18693711881335401</v>
      </c>
      <c r="C18" s="10"/>
    </row>
    <row r="19" spans="1:3">
      <c r="A19" s="8" t="s">
        <v>10</v>
      </c>
      <c r="B19" s="23"/>
    </row>
    <row r="20" spans="1:3">
      <c r="A20" s="8" t="s">
        <v>11</v>
      </c>
      <c r="B20" s="31">
        <f>921801-175934</f>
        <v>745867</v>
      </c>
      <c r="C20" s="11"/>
    </row>
    <row r="21" spans="1:3">
      <c r="A21" s="8" t="s">
        <v>12</v>
      </c>
      <c r="B21" s="23"/>
    </row>
    <row r="22" spans="1:3">
      <c r="A22" s="8" t="s">
        <v>13</v>
      </c>
      <c r="B22" s="31">
        <f>941140-175934</f>
        <v>765206</v>
      </c>
      <c r="C22" s="11"/>
    </row>
    <row r="23" spans="1:3">
      <c r="A23" s="21"/>
      <c r="B23" s="25"/>
    </row>
    <row r="25" spans="1:3">
      <c r="A25" s="36" t="s">
        <v>17</v>
      </c>
      <c r="B25" s="19">
        <v>399583333</v>
      </c>
    </row>
    <row r="26" spans="1:3">
      <c r="A26" s="36"/>
      <c r="B26" s="19">
        <f>+B25*10%</f>
        <v>39958333.300000004</v>
      </c>
    </row>
  </sheetData>
  <mergeCells count="4">
    <mergeCell ref="A25:A26"/>
    <mergeCell ref="A3:B3"/>
    <mergeCell ref="A2:B2"/>
    <mergeCell ref="A13: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D19"/>
  <sheetViews>
    <sheetView workbookViewId="0">
      <selection activeCell="A2" sqref="A2:C2"/>
    </sheetView>
  </sheetViews>
  <sheetFormatPr baseColWidth="10" defaultRowHeight="16.5"/>
  <cols>
    <col min="1" max="1" width="39.5703125" style="1" customWidth="1"/>
    <col min="2" max="2" width="24.140625" style="1" customWidth="1"/>
    <col min="3" max="3" width="20.28515625" style="12" customWidth="1"/>
    <col min="4" max="16384" width="11.42578125" style="1"/>
  </cols>
  <sheetData>
    <row r="2" spans="1:4">
      <c r="A2" s="38" t="s">
        <v>23</v>
      </c>
      <c r="B2" s="38"/>
      <c r="C2" s="38"/>
    </row>
    <row r="3" spans="1:4" ht="116.25" customHeight="1">
      <c r="A3" s="37" t="s">
        <v>0</v>
      </c>
      <c r="B3" s="37"/>
      <c r="C3" s="37"/>
    </row>
    <row r="6" spans="1:4" ht="36" customHeight="1">
      <c r="A6" s="33" t="s">
        <v>18</v>
      </c>
      <c r="B6" s="33" t="s">
        <v>19</v>
      </c>
      <c r="C6" s="34" t="s">
        <v>37</v>
      </c>
    </row>
    <row r="7" spans="1:4">
      <c r="A7" s="35" t="s">
        <v>31</v>
      </c>
      <c r="B7" s="13">
        <v>4</v>
      </c>
      <c r="C7" s="14">
        <v>26600000</v>
      </c>
    </row>
    <row r="8" spans="1:4">
      <c r="A8" s="35" t="s">
        <v>32</v>
      </c>
      <c r="B8" s="13">
        <v>1</v>
      </c>
      <c r="C8" s="14">
        <v>6500000</v>
      </c>
      <c r="D8" s="24"/>
    </row>
    <row r="9" spans="1:4">
      <c r="A9" s="35" t="s">
        <v>33</v>
      </c>
      <c r="B9" s="13">
        <v>10</v>
      </c>
      <c r="C9" s="14">
        <v>14280000</v>
      </c>
      <c r="D9" s="24"/>
    </row>
    <row r="10" spans="1:4">
      <c r="A10" s="35" t="s">
        <v>34</v>
      </c>
      <c r="B10" s="13">
        <v>1</v>
      </c>
      <c r="C10" s="14">
        <v>1000000</v>
      </c>
      <c r="D10" s="24"/>
    </row>
    <row r="11" spans="1:4">
      <c r="A11" s="35" t="s">
        <v>20</v>
      </c>
      <c r="B11" s="13">
        <v>3</v>
      </c>
      <c r="C11" s="14">
        <v>21000000</v>
      </c>
      <c r="D11" s="24"/>
    </row>
    <row r="12" spans="1:4">
      <c r="A12" s="35" t="s">
        <v>35</v>
      </c>
      <c r="B12" s="13">
        <v>1</v>
      </c>
      <c r="C12" s="14">
        <v>1500000</v>
      </c>
      <c r="D12" s="24"/>
    </row>
    <row r="13" spans="1:4">
      <c r="A13" s="35" t="s">
        <v>36</v>
      </c>
      <c r="B13" s="13">
        <v>2</v>
      </c>
      <c r="C13" s="14">
        <v>8000000</v>
      </c>
      <c r="D13" s="24"/>
    </row>
    <row r="14" spans="1:4" ht="18">
      <c r="A14" s="40" t="s">
        <v>21</v>
      </c>
      <c r="B14" s="40"/>
      <c r="C14" s="15">
        <f>SUM(C7:C13)</f>
        <v>78880000</v>
      </c>
    </row>
    <row r="15" spans="1:4" ht="18">
      <c r="A15" s="40" t="s">
        <v>38</v>
      </c>
      <c r="B15" s="40"/>
      <c r="C15" s="15">
        <f>+C14*5</f>
        <v>394400000</v>
      </c>
    </row>
    <row r="17" spans="1:2" ht="17.25" thickBot="1"/>
    <row r="18" spans="1:2">
      <c r="A18" s="26" t="s">
        <v>22</v>
      </c>
      <c r="B18" s="27" t="s">
        <v>16</v>
      </c>
    </row>
    <row r="19" spans="1:2" ht="17.25" thickBot="1">
      <c r="A19" s="28" t="s">
        <v>25</v>
      </c>
      <c r="B19" s="29">
        <v>900</v>
      </c>
    </row>
  </sheetData>
  <mergeCells count="4">
    <mergeCell ref="A2:C2"/>
    <mergeCell ref="A15:B15"/>
    <mergeCell ref="A14:B14"/>
    <mergeCell ref="A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ECONOMICA</vt:lpstr>
      <vt:lpstr>Hoja3</vt:lpstr>
    </vt:vector>
  </TitlesOfParts>
  <Company>SEÑAL COLOMBIA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pocampo</dc:creator>
  <cp:lastModifiedBy>jmoreno</cp:lastModifiedBy>
  <dcterms:created xsi:type="dcterms:W3CDTF">2013-11-18T13:24:45Z</dcterms:created>
  <dcterms:modified xsi:type="dcterms:W3CDTF">2013-11-18T23:11:28Z</dcterms:modified>
</cp:coreProperties>
</file>