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oordinacion de procesos de seleccion\2014\PROCESOS MISIONALES\INVITACIONES ABIERTAS\INVITACION ABIERTA 03  ADMINISTRACION DELEGADA RADIO\EVALUACION\TECNICA\"/>
    </mc:Choice>
  </mc:AlternateContent>
  <bookViews>
    <workbookView xWindow="0" yWindow="0" windowWidth="20490" windowHeight="7755" activeTab="2"/>
  </bookViews>
  <sheets>
    <sheet name="DU BRANDS" sheetId="1" r:id="rId1"/>
    <sheet name="EL ROBLE" sheetId="4" r:id="rId2"/>
    <sheet name="OPEN GROUP" sheetId="5" r:id="rId3"/>
    <sheet name="Hoja2" sheetId="2" r:id="rId4"/>
    <sheet name="Hoja3" sheetId="3" r:id="rId5"/>
  </sheets>
  <calcPr calcId="152511"/>
</workbook>
</file>

<file path=xl/calcChain.xml><?xml version="1.0" encoding="utf-8"?>
<calcChain xmlns="http://schemas.openxmlformats.org/spreadsheetml/2006/main">
  <c r="C60" i="4" l="1"/>
  <c r="B7" i="4"/>
  <c r="B6" i="4"/>
  <c r="C90" i="1"/>
  <c r="B9" i="5"/>
  <c r="B16" i="1"/>
  <c r="C81" i="1"/>
  <c r="B9" i="4" l="1"/>
</calcChain>
</file>

<file path=xl/sharedStrings.xml><?xml version="1.0" encoding="utf-8"?>
<sst xmlns="http://schemas.openxmlformats.org/spreadsheetml/2006/main" count="335" uniqueCount="129">
  <si>
    <t>11 AÑOS</t>
  </si>
  <si>
    <t>6 MESES</t>
  </si>
  <si>
    <t>1 AÑO</t>
  </si>
  <si>
    <t>10 MESES</t>
  </si>
  <si>
    <t xml:space="preserve">3 AÑOS </t>
  </si>
  <si>
    <t>1 MES</t>
  </si>
  <si>
    <t>50 PUNTOS</t>
  </si>
  <si>
    <t>ANGELICA ACOSTA CASTELLANOS</t>
  </si>
  <si>
    <t>EDGAR MIGUEL CARDONA JAMAICA</t>
  </si>
  <si>
    <t>5 AÑOS</t>
  </si>
  <si>
    <t>14 AÑOS</t>
  </si>
  <si>
    <t>TOTAL</t>
  </si>
  <si>
    <t>40 PUNTOS</t>
  </si>
  <si>
    <t>DIEGO FERNANDO CASTRO PULGARIN</t>
  </si>
  <si>
    <t>CUMPLE</t>
  </si>
  <si>
    <t>9 MESES</t>
  </si>
  <si>
    <t>2 MESES</t>
  </si>
  <si>
    <t>2 AÑOS</t>
  </si>
  <si>
    <t>8 AÑOS</t>
  </si>
  <si>
    <t>JUAN DAVID HERRERA PAREDES</t>
  </si>
  <si>
    <t>ASESOR FINANCIERO</t>
  </si>
  <si>
    <t>PRODUCTOR TÉCNICO</t>
  </si>
  <si>
    <t>PRODUCTOR LOGÍSTICO</t>
  </si>
  <si>
    <t>PRODUCTOR DE CAMPO</t>
  </si>
  <si>
    <t>10 AÑOS</t>
  </si>
  <si>
    <t>16,5 AÑOS</t>
  </si>
  <si>
    <t>EJECUTIVA DE CUENTA</t>
  </si>
  <si>
    <t>ANA MILENA RODRIGUEZ RODRIGUEZ</t>
  </si>
  <si>
    <t>3 MESES</t>
  </si>
  <si>
    <t>7 MESES</t>
  </si>
  <si>
    <t>6,2 AÑOS</t>
  </si>
  <si>
    <t>20 PUNTOS</t>
  </si>
  <si>
    <t>EDNA LIZETH SILVA BARRAGAN</t>
  </si>
  <si>
    <t>5,1 AÑOS</t>
  </si>
  <si>
    <t>YALESA ECHEVERRIA CIFUENTES</t>
  </si>
  <si>
    <t>3 AÑOS</t>
  </si>
  <si>
    <t xml:space="preserve">4 AÑOS </t>
  </si>
  <si>
    <t>12,2 AÑOS</t>
  </si>
  <si>
    <t>OSCAR MONTOYA PAEZ</t>
  </si>
  <si>
    <t>8 MESES</t>
  </si>
  <si>
    <t>10,8 AÑOS</t>
  </si>
  <si>
    <t>LAURA CASTIBLANCO</t>
  </si>
  <si>
    <t>NO CUMPLE</t>
  </si>
  <si>
    <t>0 PUNTOS</t>
  </si>
  <si>
    <t>NA</t>
  </si>
  <si>
    <t>4 AÑOS</t>
  </si>
  <si>
    <t>NATALIA MURCIA MARTINEZ</t>
  </si>
  <si>
    <t>9 AÑOS</t>
  </si>
  <si>
    <t>9,10 AÑOS</t>
  </si>
  <si>
    <t>110 PUNTOS</t>
  </si>
  <si>
    <t>HABILITANTES</t>
  </si>
  <si>
    <t>PONDERABLES</t>
  </si>
  <si>
    <t>ALEJANDRO PEÑA SALDARRIAGA</t>
  </si>
  <si>
    <t>6 AÑOS</t>
  </si>
  <si>
    <t>14,1 AÑOS</t>
  </si>
  <si>
    <t>15,1 AÑOS</t>
  </si>
  <si>
    <t>ALEJANDRO PINEDA</t>
  </si>
  <si>
    <t>11 MESES</t>
  </si>
  <si>
    <t>JORGE MANUEL WITIGAN CASTILLO</t>
  </si>
  <si>
    <t>DANIEL MAURICIO BUITRAGO PAEZ</t>
  </si>
  <si>
    <t>7 AÑOS</t>
  </si>
  <si>
    <t>NUBIA PATRICIA BERMUDEZ CALDERÓN</t>
  </si>
  <si>
    <t>9,8 AÑOS</t>
  </si>
  <si>
    <t>EVENTOS DE ALTA COMPLEJIDAD</t>
  </si>
  <si>
    <t>EXPERIENCIA ESPECÍFICA EN LA PRODUCCIÓN DE EVENTOS</t>
  </si>
  <si>
    <t>Cartel Media S.A.S</t>
  </si>
  <si>
    <t>Ocesa S.A.S</t>
  </si>
  <si>
    <t>El Club Concorde</t>
  </si>
  <si>
    <t>Villalón</t>
  </si>
  <si>
    <t>RCN Radio</t>
  </si>
  <si>
    <t>Banco Colpatria</t>
  </si>
  <si>
    <t>Primetime Colombia</t>
  </si>
  <si>
    <t>T310 Producciones</t>
  </si>
  <si>
    <t>Optima TM SAS</t>
  </si>
  <si>
    <t>RTVC</t>
  </si>
  <si>
    <t>jun-sep-13</t>
  </si>
  <si>
    <t>GLP Colombia LTDA</t>
  </si>
  <si>
    <t>ene-dic-13</t>
  </si>
  <si>
    <t>New Force</t>
  </si>
  <si>
    <t>IPES</t>
  </si>
  <si>
    <t>Ecogreen</t>
  </si>
  <si>
    <t>Plaza Mayor Medellín</t>
  </si>
  <si>
    <t>EVENTOS DE BAJA COMPLEJIDAD</t>
  </si>
  <si>
    <t>Eventos certificados</t>
  </si>
  <si>
    <t>EVALUACIÓN TÉCNICA INVITACIÓN ABIERTA 03 DE 2014</t>
  </si>
  <si>
    <t>VERIFICACIÓN TÉCNICA EXPERIENCIA MINIMA</t>
  </si>
  <si>
    <t>VALOR CERTIFICADO</t>
  </si>
  <si>
    <t>EMPRESA QUE CERTIFICA EL CONTRATO</t>
  </si>
  <si>
    <t>CAPROVIMPO</t>
  </si>
  <si>
    <t>CORPORACIÓN MATAMOROS</t>
  </si>
  <si>
    <t>GRAND SLAM</t>
  </si>
  <si>
    <t>TOTAL CERTIFICACIONES</t>
  </si>
  <si>
    <t>HABILITANTE</t>
  </si>
  <si>
    <t>VERIFICACIÓN PERSONAL ANEXO TÉCNICO Y ADICIONALES PONDERABLES</t>
  </si>
  <si>
    <t>PERSONAL PROPUESTO</t>
  </si>
  <si>
    <t>CARGO PROPUESTO</t>
  </si>
  <si>
    <t>FECHA</t>
  </si>
  <si>
    <t>FECHA INICIO</t>
  </si>
  <si>
    <t>FECHA FINAL</t>
  </si>
  <si>
    <t>AÑOS</t>
  </si>
  <si>
    <t>MESES</t>
  </si>
  <si>
    <t>EMPRESA QUE CERTIFICA EL EVENTO</t>
  </si>
  <si>
    <t>CANTIDAD</t>
  </si>
  <si>
    <t>TOTAL DE EVENTOS DE ALTA COMPLEJIDAD</t>
  </si>
  <si>
    <t>EVENTOS CERTIFICADOS</t>
  </si>
  <si>
    <t>OCESA</t>
  </si>
  <si>
    <t>10 MUSIC</t>
  </si>
  <si>
    <t>LIVE EVENTOS</t>
  </si>
  <si>
    <t>COLPATRIA</t>
  </si>
  <si>
    <t>19,1 AÑOS</t>
  </si>
  <si>
    <t>10,5 AÑOS</t>
  </si>
  <si>
    <t>FABRICA DE LICORES DE ANTIOQUIA</t>
  </si>
  <si>
    <t>ALCALDÍA DE MEDELLÍN</t>
  </si>
  <si>
    <t>CASA EDITORIAL EL TIEMPO</t>
  </si>
  <si>
    <t>Teatro Odeon</t>
  </si>
  <si>
    <t>julio-nov-13</t>
  </si>
  <si>
    <t>Casa Editorial El Tiempo</t>
  </si>
  <si>
    <t>Fabrica de Licores de Antioquia</t>
  </si>
  <si>
    <t>UT DU BRANDS-911/2014</t>
  </si>
  <si>
    <t xml:space="preserve">SEBASTIÁN GONZÁLEZ </t>
  </si>
  <si>
    <t xml:space="preserve">Productor Ejecutivo </t>
  </si>
  <si>
    <t>Subegerencia de Radio - rtvc</t>
  </si>
  <si>
    <t>_________________________________________</t>
  </si>
  <si>
    <t xml:space="preserve"> OPEN GROUP BTL</t>
  </si>
  <si>
    <t>CONSORCIO PERSIVAL - EL ROBLE</t>
  </si>
  <si>
    <t>“Se rechaza técnicamente, debido a que incumple con lo establecido en el numeral 4.5 numeral F de las reglas de participación. El cual establece "No presentar el Anexo técnico, modificarlo, condicionar su contenido o no ofertar las condiciones mínimas expresadas allí.". Por lo que se rechaza al proponente dado que no oferto las condiciones mínimas requeridas en dicho anexo (anexo No. 2) ya que la persona que oferto para el cargo de ASESOR O PRODUCTOR LOGÍSTICO, no cumple con la experiencia mínima de 10 años solicitada.”</t>
  </si>
  <si>
    <t xml:space="preserve">9,7 AÑOS </t>
  </si>
  <si>
    <t>150 PUNTOS</t>
  </si>
  <si>
    <t>17,1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</si>
</sst>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4" x14ac:knownFonts="1">
    <font>
      <sz val="11"/>
      <color theme="1"/>
      <name val="Calibri"/>
      <family val="2"/>
      <scheme val="minor"/>
    </font>
    <font>
      <b/>
      <sz val="11"/>
      <color theme="1"/>
      <name val="Calibri"/>
      <family val="2"/>
      <scheme val="minor"/>
    </font>
    <font>
      <sz val="11"/>
      <color theme="1"/>
      <name val="Calibri"/>
      <family val="2"/>
      <scheme val="minor"/>
    </font>
    <font>
      <b/>
      <i/>
      <sz val="10"/>
      <color theme="1"/>
      <name val="Calibri"/>
      <family val="2"/>
      <scheme val="minor"/>
    </font>
  </fonts>
  <fills count="2">
    <fill>
      <patternFill patternType="none"/>
    </fill>
    <fill>
      <patternFill patternType="gray125"/>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43" fontId="2" fillId="0" borderId="0" applyFont="0" applyFill="0" applyBorder="0" applyAlignment="0" applyProtection="0"/>
  </cellStyleXfs>
  <cellXfs count="158">
    <xf numFmtId="0" fontId="0" fillId="0" borderId="0" xfId="0"/>
    <xf numFmtId="0" fontId="0" fillId="0" borderId="0" xfId="0" applyBorder="1"/>
    <xf numFmtId="0" fontId="1" fillId="0" borderId="0" xfId="0" applyFont="1" applyBorder="1"/>
    <xf numFmtId="0" fontId="1" fillId="0" borderId="1" xfId="0" applyFont="1" applyBorder="1"/>
    <xf numFmtId="0" fontId="1" fillId="0" borderId="1" xfId="0" applyFont="1" applyBorder="1" applyAlignment="1">
      <alignment horizontal="center" vertical="center"/>
    </xf>
    <xf numFmtId="0" fontId="1" fillId="0" borderId="0" xfId="0" applyFont="1"/>
    <xf numFmtId="0" fontId="1" fillId="0" borderId="0" xfId="0" applyFont="1" applyFill="1" applyBorder="1"/>
    <xf numFmtId="0" fontId="1" fillId="0" borderId="2" xfId="0" applyFont="1" applyBorder="1"/>
    <xf numFmtId="0" fontId="1" fillId="0" borderId="3" xfId="0" applyFont="1" applyBorder="1"/>
    <xf numFmtId="0" fontId="1" fillId="0" borderId="23" xfId="0" applyFont="1" applyBorder="1"/>
    <xf numFmtId="0" fontId="1" fillId="0" borderId="24" xfId="0" applyFont="1" applyBorder="1"/>
    <xf numFmtId="0" fontId="1" fillId="0" borderId="25" xfId="0" applyFont="1" applyBorder="1"/>
    <xf numFmtId="164" fontId="0" fillId="0" borderId="21" xfId="1" applyNumberFormat="1" applyFont="1" applyBorder="1"/>
    <xf numFmtId="164" fontId="0" fillId="0" borderId="26" xfId="1" applyNumberFormat="1" applyFont="1" applyBorder="1"/>
    <xf numFmtId="164" fontId="1" fillId="0" borderId="22" xfId="1" applyNumberFormat="1" applyFont="1" applyBorder="1"/>
    <xf numFmtId="0" fontId="1" fillId="0" borderId="3" xfId="0" applyFont="1" applyFill="1" applyBorder="1"/>
    <xf numFmtId="17" fontId="0" fillId="0" borderId="12" xfId="0" applyNumberFormat="1" applyBorder="1"/>
    <xf numFmtId="0" fontId="0" fillId="0" borderId="12" xfId="0" applyBorder="1"/>
    <xf numFmtId="0" fontId="0" fillId="0" borderId="12" xfId="0" applyFill="1" applyBorder="1"/>
    <xf numFmtId="0" fontId="1" fillId="0" borderId="12" xfId="0" applyFont="1" applyFill="1" applyBorder="1"/>
    <xf numFmtId="17" fontId="0" fillId="0" borderId="28" xfId="0" applyNumberFormat="1" applyBorder="1"/>
    <xf numFmtId="0" fontId="0" fillId="0" borderId="28" xfId="0" applyBorder="1"/>
    <xf numFmtId="17" fontId="0" fillId="0" borderId="13" xfId="0" applyNumberFormat="1" applyBorder="1"/>
    <xf numFmtId="0" fontId="0" fillId="0" borderId="13" xfId="0" applyBorder="1"/>
    <xf numFmtId="0" fontId="1" fillId="0" borderId="5" xfId="0" applyFont="1" applyBorder="1" applyAlignment="1">
      <alignment horizontal="center" vertical="center"/>
    </xf>
    <xf numFmtId="17" fontId="0" fillId="0" borderId="30" xfId="0" applyNumberFormat="1" applyBorder="1"/>
    <xf numFmtId="17" fontId="0" fillId="0" borderId="27" xfId="0" applyNumberFormat="1" applyBorder="1"/>
    <xf numFmtId="17" fontId="0" fillId="0" borderId="31" xfId="0" applyNumberFormat="1" applyBorder="1"/>
    <xf numFmtId="17" fontId="0" fillId="0" borderId="32" xfId="0" applyNumberFormat="1" applyBorder="1"/>
    <xf numFmtId="0" fontId="0" fillId="0" borderId="32" xfId="0" applyBorder="1"/>
    <xf numFmtId="17" fontId="0" fillId="0" borderId="30" xfId="0" applyNumberFormat="1" applyBorder="1" applyAlignment="1">
      <alignment horizontal="center"/>
    </xf>
    <xf numFmtId="17" fontId="0" fillId="0" borderId="13" xfId="0" applyNumberFormat="1" applyBorder="1" applyAlignment="1">
      <alignment horizontal="center"/>
    </xf>
    <xf numFmtId="17" fontId="0" fillId="0" borderId="27" xfId="0" applyNumberFormat="1" applyBorder="1" applyAlignment="1">
      <alignment horizontal="center"/>
    </xf>
    <xf numFmtId="17" fontId="0" fillId="0" borderId="12" xfId="0" applyNumberFormat="1" applyBorder="1" applyAlignment="1">
      <alignment horizontal="center"/>
    </xf>
    <xf numFmtId="17" fontId="0" fillId="0" borderId="31" xfId="0" applyNumberFormat="1" applyBorder="1" applyAlignment="1">
      <alignment horizontal="center"/>
    </xf>
    <xf numFmtId="17" fontId="0" fillId="0" borderId="32" xfId="0" applyNumberFormat="1"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xf>
    <xf numFmtId="0" fontId="0" fillId="0" borderId="12" xfId="0" applyBorder="1" applyAlignment="1">
      <alignment horizontal="right"/>
    </xf>
    <xf numFmtId="17" fontId="0" fillId="0" borderId="12" xfId="0" applyNumberFormat="1" applyBorder="1" applyAlignment="1">
      <alignment horizontal="right"/>
    </xf>
    <xf numFmtId="0" fontId="1" fillId="0" borderId="28" xfId="0" applyFont="1" applyFill="1" applyBorder="1"/>
    <xf numFmtId="0" fontId="1" fillId="0" borderId="1" xfId="0" applyFont="1" applyBorder="1" applyAlignment="1"/>
    <xf numFmtId="0" fontId="1" fillId="0" borderId="32" xfId="0" applyFont="1" applyFill="1" applyBorder="1"/>
    <xf numFmtId="0" fontId="0" fillId="0" borderId="14" xfId="0" applyBorder="1"/>
    <xf numFmtId="0" fontId="0" fillId="0" borderId="15" xfId="0" applyBorder="1"/>
    <xf numFmtId="0" fontId="0" fillId="0" borderId="41" xfId="0" applyBorder="1"/>
    <xf numFmtId="17" fontId="0" fillId="0" borderId="43" xfId="0" applyNumberFormat="1" applyBorder="1"/>
    <xf numFmtId="17" fontId="0" fillId="0" borderId="44" xfId="0" applyNumberFormat="1" applyBorder="1"/>
    <xf numFmtId="0" fontId="0" fillId="0" borderId="44" xfId="0" applyBorder="1"/>
    <xf numFmtId="0" fontId="1" fillId="0" borderId="28" xfId="0" applyFont="1" applyBorder="1"/>
    <xf numFmtId="17" fontId="0" fillId="0" borderId="39" xfId="0" applyNumberFormat="1" applyBorder="1"/>
    <xf numFmtId="0" fontId="0" fillId="0" borderId="39" xfId="0" applyBorder="1"/>
    <xf numFmtId="0" fontId="0" fillId="0" borderId="42" xfId="0" applyBorder="1"/>
    <xf numFmtId="0" fontId="0" fillId="0" borderId="47" xfId="0" applyFill="1" applyBorder="1"/>
    <xf numFmtId="0" fontId="0" fillId="0" borderId="44" xfId="0" applyFill="1" applyBorder="1"/>
    <xf numFmtId="0" fontId="0" fillId="0" borderId="47" xfId="0" applyBorder="1"/>
    <xf numFmtId="17" fontId="0" fillId="0" borderId="45" xfId="0" applyNumberFormat="1" applyBorder="1"/>
    <xf numFmtId="17" fontId="0" fillId="0" borderId="48" xfId="0" applyNumberFormat="1" applyBorder="1"/>
    <xf numFmtId="0" fontId="0" fillId="0" borderId="49" xfId="0" applyBorder="1"/>
    <xf numFmtId="17" fontId="0" fillId="0" borderId="12" xfId="0" applyNumberFormat="1" applyFont="1" applyFill="1" applyBorder="1"/>
    <xf numFmtId="0" fontId="0" fillId="0" borderId="12" xfId="0" applyFont="1" applyFill="1" applyBorder="1"/>
    <xf numFmtId="17" fontId="0" fillId="0" borderId="30" xfId="0" applyNumberFormat="1" applyFont="1" applyBorder="1"/>
    <xf numFmtId="17" fontId="0" fillId="0" borderId="13" xfId="0" applyNumberFormat="1" applyFont="1" applyBorder="1"/>
    <xf numFmtId="0" fontId="0" fillId="0" borderId="13" xfId="0" applyFont="1" applyBorder="1"/>
    <xf numFmtId="0" fontId="0" fillId="0" borderId="14" xfId="0" applyFont="1" applyBorder="1"/>
    <xf numFmtId="17" fontId="0" fillId="0" borderId="48" xfId="0" applyNumberFormat="1" applyFont="1" applyBorder="1"/>
    <xf numFmtId="17" fontId="0" fillId="0" borderId="28" xfId="0" applyNumberFormat="1" applyFont="1" applyBorder="1"/>
    <xf numFmtId="0" fontId="0" fillId="0" borderId="28" xfId="0" applyFont="1" applyBorder="1"/>
    <xf numFmtId="0" fontId="0" fillId="0" borderId="49" xfId="0" applyFont="1" applyBorder="1"/>
    <xf numFmtId="17" fontId="0" fillId="0" borderId="27" xfId="0" applyNumberFormat="1" applyFont="1" applyBorder="1"/>
    <xf numFmtId="17" fontId="0" fillId="0" borderId="12" xfId="0" applyNumberFormat="1" applyFont="1" applyBorder="1"/>
    <xf numFmtId="0" fontId="0" fillId="0" borderId="12" xfId="0" applyFont="1" applyBorder="1"/>
    <xf numFmtId="0" fontId="0" fillId="0" borderId="15" xfId="0" applyFont="1" applyBorder="1"/>
    <xf numFmtId="17" fontId="0" fillId="0" borderId="31" xfId="0" applyNumberFormat="1" applyFont="1" applyBorder="1"/>
    <xf numFmtId="17" fontId="0" fillId="0" borderId="32" xfId="0" applyNumberFormat="1" applyFont="1" applyBorder="1"/>
    <xf numFmtId="0" fontId="0" fillId="0" borderId="32" xfId="0" applyFont="1" applyBorder="1"/>
    <xf numFmtId="0" fontId="0" fillId="0" borderId="41" xfId="0" applyFont="1" applyBorder="1"/>
    <xf numFmtId="17" fontId="0" fillId="0" borderId="27" xfId="0" applyNumberFormat="1" applyFont="1" applyFill="1" applyBorder="1"/>
    <xf numFmtId="0" fontId="0" fillId="0" borderId="18" xfId="0" applyFont="1" applyFill="1" applyBorder="1"/>
    <xf numFmtId="17" fontId="0" fillId="0" borderId="31" xfId="0" applyNumberFormat="1" applyFont="1" applyFill="1" applyBorder="1"/>
    <xf numFmtId="17" fontId="0" fillId="0" borderId="32" xfId="0" applyNumberFormat="1" applyFont="1" applyFill="1" applyBorder="1"/>
    <xf numFmtId="0" fontId="0" fillId="0" borderId="32" xfId="0" applyFont="1" applyFill="1" applyBorder="1"/>
    <xf numFmtId="0" fontId="0" fillId="0" borderId="37" xfId="0" applyFont="1" applyFill="1" applyBorder="1"/>
    <xf numFmtId="17" fontId="0" fillId="0" borderId="48" xfId="0" applyNumberFormat="1" applyFont="1" applyFill="1" applyBorder="1"/>
    <xf numFmtId="17" fontId="0" fillId="0" borderId="28" xfId="0" applyNumberFormat="1" applyFont="1" applyFill="1" applyBorder="1"/>
    <xf numFmtId="0" fontId="0" fillId="0" borderId="28" xfId="0" applyFont="1" applyFill="1" applyBorder="1"/>
    <xf numFmtId="0" fontId="0" fillId="0" borderId="52" xfId="0" applyFont="1" applyFill="1" applyBorder="1"/>
    <xf numFmtId="0" fontId="1" fillId="0" borderId="6"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1" fillId="0" borderId="26"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5" xfId="0" applyFont="1" applyBorder="1" applyAlignment="1">
      <alignment horizontal="center"/>
    </xf>
    <xf numFmtId="0" fontId="1" fillId="0" borderId="40" xfId="0" applyFont="1" applyBorder="1" applyAlignment="1">
      <alignment horizontal="center"/>
    </xf>
    <xf numFmtId="0" fontId="1" fillId="0" borderId="9" xfId="0" applyFont="1" applyBorder="1" applyAlignment="1">
      <alignment horizontal="center"/>
    </xf>
    <xf numFmtId="0" fontId="1" fillId="0" borderId="39" xfId="0" applyFont="1" applyFill="1" applyBorder="1" applyAlignment="1">
      <alignment horizontal="center"/>
    </xf>
    <xf numFmtId="0" fontId="1" fillId="0" borderId="42" xfId="0" applyFont="1" applyFill="1" applyBorder="1" applyAlignment="1">
      <alignment horizontal="center"/>
    </xf>
    <xf numFmtId="0" fontId="1" fillId="0" borderId="35" xfId="0" applyFont="1" applyFill="1" applyBorder="1" applyAlignment="1">
      <alignment horizontal="center"/>
    </xf>
    <xf numFmtId="0" fontId="1" fillId="0" borderId="8" xfId="0" applyFont="1" applyFill="1" applyBorder="1" applyAlignment="1">
      <alignment horizontal="center"/>
    </xf>
    <xf numFmtId="0" fontId="1" fillId="0" borderId="45" xfId="0" applyFont="1" applyBorder="1" applyAlignment="1">
      <alignment horizontal="center"/>
    </xf>
    <xf numFmtId="0" fontId="1" fillId="0" borderId="39" xfId="0" applyFont="1" applyBorder="1" applyAlignment="1">
      <alignment horizontal="center"/>
    </xf>
    <xf numFmtId="0" fontId="0" fillId="0" borderId="45" xfId="0" applyFont="1" applyBorder="1" applyAlignment="1">
      <alignment horizontal="center"/>
    </xf>
    <xf numFmtId="0" fontId="0" fillId="0" borderId="39" xfId="0" applyFont="1" applyBorder="1" applyAlignment="1">
      <alignment horizontal="center"/>
    </xf>
    <xf numFmtId="0" fontId="1" fillId="0" borderId="38" xfId="0" applyFont="1" applyBorder="1" applyAlignment="1">
      <alignment horizontal="center"/>
    </xf>
    <xf numFmtId="0" fontId="1" fillId="0" borderId="34" xfId="0" applyFont="1" applyBorder="1" applyAlignment="1">
      <alignment horizont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6" xfId="0"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0" xfId="0" applyFont="1" applyAlignment="1">
      <alignment horizontal="left" vertical="top" wrapText="1"/>
    </xf>
    <xf numFmtId="0" fontId="1" fillId="0" borderId="51" xfId="0" applyFont="1" applyBorder="1" applyAlignment="1">
      <alignment horizontal="center"/>
    </xf>
    <xf numFmtId="0" fontId="1" fillId="0" borderId="34" xfId="0" applyFont="1" applyFill="1" applyBorder="1" applyAlignment="1">
      <alignment horizontal="center"/>
    </xf>
    <xf numFmtId="0" fontId="1" fillId="0" borderId="51" xfId="0" applyFont="1" applyFill="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33" xfId="0" applyFont="1" applyBorder="1" applyAlignment="1">
      <alignment horizont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1" xfId="0" applyBorder="1" applyAlignment="1">
      <alignment horizontal="center" vertical="center" wrapText="1"/>
    </xf>
    <xf numFmtId="0" fontId="1" fillId="0" borderId="40" xfId="0" applyFont="1" applyFill="1" applyBorder="1" applyAlignment="1">
      <alignment horizontal="center"/>
    </xf>
    <xf numFmtId="0" fontId="1" fillId="0" borderId="9" xfId="0" applyFont="1" applyFill="1" applyBorder="1" applyAlignment="1">
      <alignment horizontal="center"/>
    </xf>
    <xf numFmtId="0" fontId="1" fillId="0" borderId="33" xfId="0" applyFont="1" applyFill="1" applyBorder="1" applyAlignment="1">
      <alignment horizontal="center"/>
    </xf>
    <xf numFmtId="0" fontId="1" fillId="0" borderId="7" xfId="0" applyFont="1" applyBorder="1" applyAlignment="1">
      <alignment horizontal="center"/>
    </xf>
    <xf numFmtId="0" fontId="1" fillId="0" borderId="7" xfId="0" applyFont="1" applyFill="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9" xfId="0" applyFont="1" applyBorder="1" applyAlignment="1">
      <alignment horizontal="center"/>
    </xf>
    <xf numFmtId="0" fontId="1" fillId="0" borderId="16" xfId="0" applyFont="1" applyBorder="1" applyAlignment="1">
      <alignment horizontal="center"/>
    </xf>
    <xf numFmtId="0" fontId="0" fillId="0" borderId="38" xfId="0"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selection sqref="A1:H1"/>
    </sheetView>
  </sheetViews>
  <sheetFormatPr baseColWidth="10" defaultRowHeight="15" x14ac:dyDescent="0.25"/>
  <cols>
    <col min="1" max="1" width="41.7109375" customWidth="1"/>
    <col min="2" max="2" width="23.7109375" customWidth="1"/>
    <col min="3" max="3" width="14.42578125" customWidth="1"/>
    <col min="4" max="4" width="15.7109375" customWidth="1"/>
    <col min="7" max="7" width="13.42578125" bestFit="1" customWidth="1"/>
    <col min="8" max="8" width="15.140625" customWidth="1"/>
  </cols>
  <sheetData>
    <row r="1" spans="1:8" x14ac:dyDescent="0.25">
      <c r="A1" s="95" t="s">
        <v>84</v>
      </c>
      <c r="B1" s="95"/>
      <c r="C1" s="95"/>
      <c r="D1" s="95"/>
      <c r="E1" s="95"/>
      <c r="F1" s="95"/>
      <c r="G1" s="95"/>
      <c r="H1" s="95"/>
    </row>
    <row r="3" spans="1:8" x14ac:dyDescent="0.25">
      <c r="A3" s="5" t="s">
        <v>85</v>
      </c>
      <c r="B3" s="5" t="s">
        <v>118</v>
      </c>
    </row>
    <row r="4" spans="1:8" ht="15.75" thickBot="1" x14ac:dyDescent="0.3"/>
    <row r="5" spans="1:8" ht="15.75" thickBot="1" x14ac:dyDescent="0.3">
      <c r="A5" s="7" t="s">
        <v>87</v>
      </c>
      <c r="B5" s="3" t="s">
        <v>86</v>
      </c>
      <c r="C5" s="3" t="s">
        <v>92</v>
      </c>
    </row>
    <row r="6" spans="1:8" x14ac:dyDescent="0.25">
      <c r="A6" s="9" t="s">
        <v>74</v>
      </c>
      <c r="B6" s="13">
        <v>1000000000</v>
      </c>
      <c r="C6" s="96" t="s">
        <v>14</v>
      </c>
    </row>
    <row r="7" spans="1:8" x14ac:dyDescent="0.25">
      <c r="A7" s="10" t="s">
        <v>105</v>
      </c>
      <c r="B7" s="12">
        <v>645755702</v>
      </c>
      <c r="C7" s="97"/>
    </row>
    <row r="8" spans="1:8" x14ac:dyDescent="0.25">
      <c r="A8" s="10" t="s">
        <v>106</v>
      </c>
      <c r="B8" s="12">
        <v>76485992</v>
      </c>
      <c r="C8" s="97"/>
    </row>
    <row r="9" spans="1:8" x14ac:dyDescent="0.25">
      <c r="A9" s="10" t="s">
        <v>107</v>
      </c>
      <c r="B9" s="12">
        <v>319940286</v>
      </c>
      <c r="C9" s="97"/>
    </row>
    <row r="10" spans="1:8" x14ac:dyDescent="0.25">
      <c r="A10" s="10" t="s">
        <v>108</v>
      </c>
      <c r="B10" s="12">
        <v>254171885</v>
      </c>
      <c r="C10" s="97"/>
    </row>
    <row r="11" spans="1:8" x14ac:dyDescent="0.25">
      <c r="A11" s="10" t="s">
        <v>108</v>
      </c>
      <c r="B11" s="12">
        <v>260180215</v>
      </c>
      <c r="C11" s="97"/>
    </row>
    <row r="12" spans="1:8" x14ac:dyDescent="0.25">
      <c r="A12" s="10" t="s">
        <v>105</v>
      </c>
      <c r="B12" s="12">
        <v>247416864</v>
      </c>
      <c r="C12" s="97"/>
    </row>
    <row r="13" spans="1:8" x14ac:dyDescent="0.25">
      <c r="A13" s="10" t="s">
        <v>108</v>
      </c>
      <c r="B13" s="12">
        <v>34544661</v>
      </c>
      <c r="C13" s="97"/>
    </row>
    <row r="14" spans="1:8" x14ac:dyDescent="0.25">
      <c r="A14" s="10" t="s">
        <v>79</v>
      </c>
      <c r="B14" s="12">
        <v>335035840</v>
      </c>
      <c r="C14" s="97"/>
    </row>
    <row r="15" spans="1:8" x14ac:dyDescent="0.25">
      <c r="A15" s="10" t="s">
        <v>79</v>
      </c>
      <c r="B15" s="12">
        <v>170000000</v>
      </c>
      <c r="C15" s="97"/>
    </row>
    <row r="16" spans="1:8" ht="15.75" thickBot="1" x14ac:dyDescent="0.3">
      <c r="A16" s="11" t="s">
        <v>91</v>
      </c>
      <c r="B16" s="14">
        <f>SUM(B6:B15)</f>
        <v>3343531445</v>
      </c>
      <c r="C16" s="98"/>
    </row>
    <row r="17" spans="1:8" ht="15.75" thickBot="1" x14ac:dyDescent="0.3"/>
    <row r="18" spans="1:8" ht="15.75" thickBot="1" x14ac:dyDescent="0.3">
      <c r="A18" s="15" t="s">
        <v>94</v>
      </c>
      <c r="B18" s="8" t="s">
        <v>95</v>
      </c>
      <c r="C18" s="8" t="s">
        <v>97</v>
      </c>
      <c r="D18" s="8" t="s">
        <v>98</v>
      </c>
      <c r="E18" s="8" t="s">
        <v>99</v>
      </c>
      <c r="F18" s="8" t="s">
        <v>100</v>
      </c>
      <c r="G18" s="3" t="s">
        <v>50</v>
      </c>
      <c r="H18" s="3" t="s">
        <v>51</v>
      </c>
    </row>
    <row r="19" spans="1:8" ht="15" customHeight="1" x14ac:dyDescent="0.25">
      <c r="A19" s="112" t="s">
        <v>7</v>
      </c>
      <c r="B19" s="112" t="s">
        <v>20</v>
      </c>
      <c r="C19" s="25">
        <v>35612</v>
      </c>
      <c r="D19" s="22">
        <v>39845</v>
      </c>
      <c r="E19" s="23" t="s">
        <v>0</v>
      </c>
      <c r="F19" s="49" t="s">
        <v>1</v>
      </c>
      <c r="G19" s="126" t="s">
        <v>14</v>
      </c>
      <c r="H19" s="120" t="s">
        <v>44</v>
      </c>
    </row>
    <row r="20" spans="1:8" x14ac:dyDescent="0.25">
      <c r="A20" s="113"/>
      <c r="B20" s="113"/>
      <c r="C20" s="26">
        <v>39845</v>
      </c>
      <c r="D20" s="16">
        <v>40513</v>
      </c>
      <c r="E20" s="17" t="s">
        <v>2</v>
      </c>
      <c r="F20" s="50" t="s">
        <v>3</v>
      </c>
      <c r="G20" s="127"/>
      <c r="H20" s="121"/>
    </row>
    <row r="21" spans="1:8" ht="15.75" thickBot="1" x14ac:dyDescent="0.3">
      <c r="A21" s="113"/>
      <c r="B21" s="113"/>
      <c r="C21" s="27">
        <v>40544</v>
      </c>
      <c r="D21" s="28">
        <v>41671</v>
      </c>
      <c r="E21" s="29" t="s">
        <v>4</v>
      </c>
      <c r="F21" s="51" t="s">
        <v>5</v>
      </c>
      <c r="G21" s="127"/>
      <c r="H21" s="121"/>
    </row>
    <row r="22" spans="1:8" ht="15.75" thickBot="1" x14ac:dyDescent="0.3">
      <c r="A22" s="114"/>
      <c r="B22" s="114"/>
      <c r="C22" s="110" t="s">
        <v>11</v>
      </c>
      <c r="D22" s="111"/>
      <c r="E22" s="99" t="s">
        <v>25</v>
      </c>
      <c r="F22" s="94"/>
      <c r="G22" s="128"/>
      <c r="H22" s="122"/>
    </row>
    <row r="23" spans="1:8" x14ac:dyDescent="0.25">
      <c r="A23" s="112" t="s">
        <v>8</v>
      </c>
      <c r="B23" s="112" t="s">
        <v>21</v>
      </c>
      <c r="C23" s="25">
        <v>34700</v>
      </c>
      <c r="D23" s="22">
        <v>36526</v>
      </c>
      <c r="E23" s="23" t="s">
        <v>9</v>
      </c>
      <c r="F23" s="49"/>
      <c r="G23" s="126" t="s">
        <v>14</v>
      </c>
      <c r="H23" s="120" t="s">
        <v>12</v>
      </c>
    </row>
    <row r="24" spans="1:8" ht="15.75" thickBot="1" x14ac:dyDescent="0.3">
      <c r="A24" s="113"/>
      <c r="B24" s="113"/>
      <c r="C24" s="27">
        <v>36526</v>
      </c>
      <c r="D24" s="28">
        <v>41671</v>
      </c>
      <c r="E24" s="29" t="s">
        <v>10</v>
      </c>
      <c r="F24" s="51" t="s">
        <v>5</v>
      </c>
      <c r="G24" s="127"/>
      <c r="H24" s="121"/>
    </row>
    <row r="25" spans="1:8" ht="15.75" thickBot="1" x14ac:dyDescent="0.3">
      <c r="A25" s="115"/>
      <c r="B25" s="115"/>
      <c r="C25" s="106" t="s">
        <v>11</v>
      </c>
      <c r="D25" s="107"/>
      <c r="E25" s="100" t="s">
        <v>109</v>
      </c>
      <c r="F25" s="101"/>
      <c r="G25" s="128"/>
      <c r="H25" s="122"/>
    </row>
    <row r="26" spans="1:8" ht="15" customHeight="1" x14ac:dyDescent="0.25">
      <c r="A26" s="116" t="s">
        <v>13</v>
      </c>
      <c r="B26" s="116" t="s">
        <v>22</v>
      </c>
      <c r="C26" s="67">
        <v>34486</v>
      </c>
      <c r="D26" s="68">
        <v>36526</v>
      </c>
      <c r="E26" s="69" t="s">
        <v>9</v>
      </c>
      <c r="F26" s="70" t="s">
        <v>1</v>
      </c>
      <c r="G26" s="129" t="s">
        <v>14</v>
      </c>
      <c r="H26" s="123" t="s">
        <v>12</v>
      </c>
    </row>
    <row r="27" spans="1:8" ht="15" customHeight="1" x14ac:dyDescent="0.25">
      <c r="A27" s="117"/>
      <c r="B27" s="117"/>
      <c r="C27" s="71">
        <v>36617</v>
      </c>
      <c r="D27" s="72">
        <v>39022</v>
      </c>
      <c r="E27" s="73" t="s">
        <v>53</v>
      </c>
      <c r="F27" s="74" t="s">
        <v>29</v>
      </c>
      <c r="G27" s="130"/>
      <c r="H27" s="124"/>
    </row>
    <row r="28" spans="1:8" x14ac:dyDescent="0.25">
      <c r="A28" s="118"/>
      <c r="B28" s="118"/>
      <c r="C28" s="75">
        <v>39052</v>
      </c>
      <c r="D28" s="76">
        <v>39114</v>
      </c>
      <c r="E28" s="77"/>
      <c r="F28" s="78" t="s">
        <v>16</v>
      </c>
      <c r="G28" s="130"/>
      <c r="H28" s="124"/>
    </row>
    <row r="29" spans="1:8" x14ac:dyDescent="0.25">
      <c r="A29" s="118"/>
      <c r="B29" s="118"/>
      <c r="C29" s="75">
        <v>39114</v>
      </c>
      <c r="D29" s="76">
        <v>39508</v>
      </c>
      <c r="E29" s="77" t="s">
        <v>2</v>
      </c>
      <c r="F29" s="78" t="s">
        <v>5</v>
      </c>
      <c r="G29" s="130"/>
      <c r="H29" s="124"/>
    </row>
    <row r="30" spans="1:8" x14ac:dyDescent="0.25">
      <c r="A30" s="118"/>
      <c r="B30" s="118"/>
      <c r="C30" s="75">
        <v>39845</v>
      </c>
      <c r="D30" s="76">
        <v>40118</v>
      </c>
      <c r="E30" s="77"/>
      <c r="F30" s="78" t="s">
        <v>15</v>
      </c>
      <c r="G30" s="130"/>
      <c r="H30" s="124"/>
    </row>
    <row r="31" spans="1:8" x14ac:dyDescent="0.25">
      <c r="A31" s="118"/>
      <c r="B31" s="118"/>
      <c r="C31" s="75">
        <v>40179</v>
      </c>
      <c r="D31" s="76">
        <v>40360</v>
      </c>
      <c r="E31" s="77"/>
      <c r="F31" s="78" t="s">
        <v>1</v>
      </c>
      <c r="G31" s="130"/>
      <c r="H31" s="124"/>
    </row>
    <row r="32" spans="1:8" ht="15.75" thickBot="1" x14ac:dyDescent="0.3">
      <c r="A32" s="118"/>
      <c r="B32" s="118"/>
      <c r="C32" s="79">
        <v>40756</v>
      </c>
      <c r="D32" s="80">
        <v>41671</v>
      </c>
      <c r="E32" s="81" t="s">
        <v>17</v>
      </c>
      <c r="F32" s="82" t="s">
        <v>1</v>
      </c>
      <c r="G32" s="130"/>
      <c r="H32" s="124"/>
    </row>
    <row r="33" spans="1:8" ht="15.75" thickBot="1" x14ac:dyDescent="0.3">
      <c r="A33" s="119"/>
      <c r="B33" s="119"/>
      <c r="C33" s="108" t="s">
        <v>11</v>
      </c>
      <c r="D33" s="109"/>
      <c r="E33" s="102" t="s">
        <v>128</v>
      </c>
      <c r="F33" s="103"/>
      <c r="G33" s="131"/>
      <c r="H33" s="125"/>
    </row>
    <row r="34" spans="1:8" ht="15" customHeight="1" x14ac:dyDescent="0.25">
      <c r="A34" s="112" t="s">
        <v>19</v>
      </c>
      <c r="B34" s="112" t="s">
        <v>23</v>
      </c>
      <c r="C34" s="25">
        <v>36557</v>
      </c>
      <c r="D34" s="22">
        <v>38657</v>
      </c>
      <c r="E34" s="23" t="s">
        <v>9</v>
      </c>
      <c r="F34" s="49" t="s">
        <v>15</v>
      </c>
      <c r="G34" s="126" t="s">
        <v>14</v>
      </c>
      <c r="H34" s="120" t="s">
        <v>6</v>
      </c>
    </row>
    <row r="35" spans="1:8" x14ac:dyDescent="0.25">
      <c r="A35" s="113"/>
      <c r="B35" s="113"/>
      <c r="C35" s="26">
        <v>38687</v>
      </c>
      <c r="D35" s="16">
        <v>38749</v>
      </c>
      <c r="E35" s="17"/>
      <c r="F35" s="50" t="s">
        <v>16</v>
      </c>
      <c r="G35" s="127"/>
      <c r="H35" s="121"/>
    </row>
    <row r="36" spans="1:8" x14ac:dyDescent="0.25">
      <c r="A36" s="113"/>
      <c r="B36" s="113"/>
      <c r="C36" s="26">
        <v>39448</v>
      </c>
      <c r="D36" s="16">
        <v>40179</v>
      </c>
      <c r="E36" s="17" t="s">
        <v>17</v>
      </c>
      <c r="F36" s="50"/>
      <c r="G36" s="127"/>
      <c r="H36" s="121"/>
    </row>
    <row r="37" spans="1:8" x14ac:dyDescent="0.25">
      <c r="A37" s="113"/>
      <c r="B37" s="113"/>
      <c r="C37" s="26">
        <v>40210</v>
      </c>
      <c r="D37" s="16">
        <v>40269</v>
      </c>
      <c r="E37" s="17"/>
      <c r="F37" s="50" t="s">
        <v>16</v>
      </c>
      <c r="G37" s="127"/>
      <c r="H37" s="121"/>
    </row>
    <row r="38" spans="1:8" x14ac:dyDescent="0.25">
      <c r="A38" s="113"/>
      <c r="B38" s="113"/>
      <c r="C38" s="26">
        <v>40269</v>
      </c>
      <c r="D38" s="16">
        <v>40664</v>
      </c>
      <c r="E38" s="17" t="s">
        <v>2</v>
      </c>
      <c r="F38" s="50" t="s">
        <v>5</v>
      </c>
      <c r="G38" s="127"/>
      <c r="H38" s="121"/>
    </row>
    <row r="39" spans="1:8" ht="15.75" thickBot="1" x14ac:dyDescent="0.3">
      <c r="A39" s="113"/>
      <c r="B39" s="113"/>
      <c r="C39" s="27">
        <v>41153</v>
      </c>
      <c r="D39" s="28">
        <v>41671</v>
      </c>
      <c r="E39" s="29" t="s">
        <v>2</v>
      </c>
      <c r="F39" s="51" t="s">
        <v>28</v>
      </c>
      <c r="G39" s="127"/>
      <c r="H39" s="121"/>
    </row>
    <row r="40" spans="1:8" ht="15.75" thickBot="1" x14ac:dyDescent="0.3">
      <c r="A40" s="115"/>
      <c r="B40" s="115"/>
      <c r="C40" s="106" t="s">
        <v>11</v>
      </c>
      <c r="D40" s="107"/>
      <c r="E40" s="102" t="s">
        <v>110</v>
      </c>
      <c r="F40" s="103"/>
      <c r="G40" s="128"/>
      <c r="H40" s="122"/>
    </row>
    <row r="41" spans="1:8" ht="15" customHeight="1" x14ac:dyDescent="0.25">
      <c r="A41" s="112" t="s">
        <v>27</v>
      </c>
      <c r="B41" s="112" t="s">
        <v>26</v>
      </c>
      <c r="C41" s="25">
        <v>38353</v>
      </c>
      <c r="D41" s="22">
        <v>39083</v>
      </c>
      <c r="E41" s="23" t="s">
        <v>17</v>
      </c>
      <c r="F41" s="49"/>
      <c r="G41" s="126" t="s">
        <v>14</v>
      </c>
      <c r="H41" s="120" t="s">
        <v>31</v>
      </c>
    </row>
    <row r="42" spans="1:8" x14ac:dyDescent="0.25">
      <c r="A42" s="113"/>
      <c r="B42" s="113"/>
      <c r="C42" s="26">
        <v>39142</v>
      </c>
      <c r="D42" s="16">
        <v>39508</v>
      </c>
      <c r="E42" s="17" t="s">
        <v>2</v>
      </c>
      <c r="F42" s="50"/>
      <c r="G42" s="127"/>
      <c r="H42" s="121"/>
    </row>
    <row r="43" spans="1:8" x14ac:dyDescent="0.25">
      <c r="A43" s="113"/>
      <c r="B43" s="113"/>
      <c r="C43" s="26">
        <v>39845</v>
      </c>
      <c r="D43" s="16">
        <v>39904</v>
      </c>
      <c r="E43" s="17"/>
      <c r="F43" s="50" t="s">
        <v>16</v>
      </c>
      <c r="G43" s="127"/>
      <c r="H43" s="121"/>
    </row>
    <row r="44" spans="1:8" x14ac:dyDescent="0.25">
      <c r="A44" s="113"/>
      <c r="B44" s="113"/>
      <c r="C44" s="26">
        <v>40087</v>
      </c>
      <c r="D44" s="16">
        <v>40179</v>
      </c>
      <c r="E44" s="17"/>
      <c r="F44" s="50" t="s">
        <v>28</v>
      </c>
      <c r="G44" s="127"/>
      <c r="H44" s="121"/>
    </row>
    <row r="45" spans="1:8" x14ac:dyDescent="0.25">
      <c r="A45" s="113"/>
      <c r="B45" s="113"/>
      <c r="C45" s="26">
        <v>40269</v>
      </c>
      <c r="D45" s="16">
        <v>40664</v>
      </c>
      <c r="E45" s="17" t="s">
        <v>2</v>
      </c>
      <c r="F45" s="50" t="s">
        <v>5</v>
      </c>
      <c r="G45" s="127"/>
      <c r="H45" s="121"/>
    </row>
    <row r="46" spans="1:8" x14ac:dyDescent="0.25">
      <c r="A46" s="113"/>
      <c r="B46" s="113"/>
      <c r="C46" s="26">
        <v>40664</v>
      </c>
      <c r="D46" s="16">
        <v>41244</v>
      </c>
      <c r="E46" s="17" t="s">
        <v>2</v>
      </c>
      <c r="F46" s="50" t="s">
        <v>29</v>
      </c>
      <c r="G46" s="127"/>
      <c r="H46" s="121"/>
    </row>
    <row r="47" spans="1:8" ht="15.75" thickBot="1" x14ac:dyDescent="0.3">
      <c r="A47" s="113"/>
      <c r="B47" s="113"/>
      <c r="C47" s="27">
        <v>41640</v>
      </c>
      <c r="D47" s="28">
        <v>41671</v>
      </c>
      <c r="E47" s="29"/>
      <c r="F47" s="51" t="s">
        <v>5</v>
      </c>
      <c r="G47" s="127"/>
      <c r="H47" s="121"/>
    </row>
    <row r="48" spans="1:8" ht="15.75" thickBot="1" x14ac:dyDescent="0.3">
      <c r="A48" s="114"/>
      <c r="B48" s="114"/>
      <c r="C48" s="110" t="s">
        <v>11</v>
      </c>
      <c r="D48" s="111"/>
      <c r="E48" s="104" t="s">
        <v>30</v>
      </c>
      <c r="F48" s="105"/>
      <c r="G48" s="128"/>
      <c r="H48" s="122"/>
    </row>
    <row r="49" spans="1:8" ht="15.75" thickBot="1" x14ac:dyDescent="0.3">
      <c r="H49" s="4" t="s">
        <v>127</v>
      </c>
    </row>
    <row r="50" spans="1:8" x14ac:dyDescent="0.25">
      <c r="A50" s="5" t="s">
        <v>51</v>
      </c>
    </row>
    <row r="51" spans="1:8" x14ac:dyDescent="0.25">
      <c r="A51" s="5" t="s">
        <v>64</v>
      </c>
    </row>
    <row r="52" spans="1:8" x14ac:dyDescent="0.25">
      <c r="A52" s="5" t="s">
        <v>63</v>
      </c>
    </row>
    <row r="53" spans="1:8" ht="15.75" thickBot="1" x14ac:dyDescent="0.3"/>
    <row r="54" spans="1:8" ht="15.75" thickBot="1" x14ac:dyDescent="0.3">
      <c r="A54" s="47" t="s">
        <v>101</v>
      </c>
      <c r="B54" s="47" t="s">
        <v>96</v>
      </c>
      <c r="C54" s="47" t="s">
        <v>102</v>
      </c>
    </row>
    <row r="55" spans="1:8" x14ac:dyDescent="0.25">
      <c r="A55" s="46" t="s">
        <v>65</v>
      </c>
      <c r="B55" s="20">
        <v>41609</v>
      </c>
      <c r="C55" s="21">
        <v>1</v>
      </c>
    </row>
    <row r="56" spans="1:8" x14ac:dyDescent="0.25">
      <c r="A56" s="19" t="s">
        <v>66</v>
      </c>
      <c r="B56" s="16">
        <v>41548</v>
      </c>
      <c r="C56" s="17">
        <v>1</v>
      </c>
    </row>
    <row r="57" spans="1:8" x14ac:dyDescent="0.25">
      <c r="A57" s="19" t="s">
        <v>66</v>
      </c>
      <c r="B57" s="16">
        <v>41548</v>
      </c>
      <c r="C57" s="17">
        <v>1</v>
      </c>
    </row>
    <row r="58" spans="1:8" x14ac:dyDescent="0.25">
      <c r="A58" s="19" t="s">
        <v>67</v>
      </c>
      <c r="B58" s="16">
        <v>41426</v>
      </c>
      <c r="C58" s="17">
        <v>1</v>
      </c>
    </row>
    <row r="59" spans="1:8" x14ac:dyDescent="0.25">
      <c r="A59" s="19" t="s">
        <v>67</v>
      </c>
      <c r="B59" s="16">
        <v>41426</v>
      </c>
      <c r="C59" s="17">
        <v>1</v>
      </c>
    </row>
    <row r="60" spans="1:8" x14ac:dyDescent="0.25">
      <c r="A60" s="19" t="s">
        <v>67</v>
      </c>
      <c r="B60" s="16">
        <v>41426</v>
      </c>
      <c r="C60" s="17">
        <v>1</v>
      </c>
    </row>
    <row r="61" spans="1:8" x14ac:dyDescent="0.25">
      <c r="A61" s="19" t="s">
        <v>68</v>
      </c>
      <c r="B61" s="16">
        <v>41548</v>
      </c>
      <c r="C61" s="17">
        <v>1</v>
      </c>
    </row>
    <row r="62" spans="1:8" x14ac:dyDescent="0.25">
      <c r="A62" s="19" t="s">
        <v>68</v>
      </c>
      <c r="B62" s="16">
        <v>41365</v>
      </c>
      <c r="C62" s="17">
        <v>1</v>
      </c>
    </row>
    <row r="63" spans="1:8" x14ac:dyDescent="0.25">
      <c r="A63" s="19" t="s">
        <v>68</v>
      </c>
      <c r="B63" s="16">
        <v>41365</v>
      </c>
      <c r="C63" s="17">
        <v>1</v>
      </c>
    </row>
    <row r="64" spans="1:8" x14ac:dyDescent="0.25">
      <c r="A64" s="19" t="s">
        <v>68</v>
      </c>
      <c r="B64" s="16">
        <v>41365</v>
      </c>
      <c r="C64" s="17">
        <v>1</v>
      </c>
    </row>
    <row r="65" spans="1:3" x14ac:dyDescent="0.25">
      <c r="A65" s="19" t="s">
        <v>69</v>
      </c>
      <c r="B65" s="44" t="s">
        <v>75</v>
      </c>
      <c r="C65" s="17">
        <v>4</v>
      </c>
    </row>
    <row r="66" spans="1:3" x14ac:dyDescent="0.25">
      <c r="A66" s="19" t="s">
        <v>70</v>
      </c>
      <c r="B66" s="16">
        <v>41487</v>
      </c>
      <c r="C66" s="17">
        <v>1</v>
      </c>
    </row>
    <row r="67" spans="1:3" x14ac:dyDescent="0.25">
      <c r="A67" s="19" t="s">
        <v>70</v>
      </c>
      <c r="B67" s="16">
        <v>41609</v>
      </c>
      <c r="C67" s="17">
        <v>1</v>
      </c>
    </row>
    <row r="68" spans="1:3" x14ac:dyDescent="0.25">
      <c r="A68" s="19" t="s">
        <v>70</v>
      </c>
      <c r="B68" s="16">
        <v>41609</v>
      </c>
      <c r="C68" s="17">
        <v>1</v>
      </c>
    </row>
    <row r="69" spans="1:3" x14ac:dyDescent="0.25">
      <c r="A69" s="19" t="s">
        <v>71</v>
      </c>
      <c r="B69" s="16">
        <v>41365</v>
      </c>
      <c r="C69" s="17">
        <v>1</v>
      </c>
    </row>
    <row r="70" spans="1:3" x14ac:dyDescent="0.25">
      <c r="A70" s="19" t="s">
        <v>72</v>
      </c>
      <c r="B70" s="16">
        <v>41365</v>
      </c>
      <c r="C70" s="17">
        <v>1</v>
      </c>
    </row>
    <row r="71" spans="1:3" x14ac:dyDescent="0.25">
      <c r="A71" s="19" t="s">
        <v>73</v>
      </c>
      <c r="B71" s="16">
        <v>41518</v>
      </c>
      <c r="C71" s="17">
        <v>1</v>
      </c>
    </row>
    <row r="72" spans="1:3" x14ac:dyDescent="0.25">
      <c r="A72" s="19" t="s">
        <v>73</v>
      </c>
      <c r="B72" s="16">
        <v>41456</v>
      </c>
      <c r="C72" s="17">
        <v>1</v>
      </c>
    </row>
    <row r="73" spans="1:3" x14ac:dyDescent="0.25">
      <c r="A73" s="19" t="s">
        <v>73</v>
      </c>
      <c r="B73" s="16">
        <v>41518</v>
      </c>
      <c r="C73" s="17">
        <v>1</v>
      </c>
    </row>
    <row r="74" spans="1:3" x14ac:dyDescent="0.25">
      <c r="A74" s="19" t="s">
        <v>73</v>
      </c>
      <c r="B74" s="16">
        <v>41518</v>
      </c>
      <c r="C74" s="17">
        <v>1</v>
      </c>
    </row>
    <row r="75" spans="1:3" x14ac:dyDescent="0.25">
      <c r="A75" s="19" t="s">
        <v>76</v>
      </c>
      <c r="B75" s="45" t="s">
        <v>77</v>
      </c>
      <c r="C75" s="17">
        <v>8</v>
      </c>
    </row>
    <row r="76" spans="1:3" x14ac:dyDescent="0.25">
      <c r="A76" s="19" t="s">
        <v>78</v>
      </c>
      <c r="B76" s="16">
        <v>41518</v>
      </c>
      <c r="C76" s="17">
        <v>1</v>
      </c>
    </row>
    <row r="77" spans="1:3" x14ac:dyDescent="0.25">
      <c r="A77" s="19" t="s">
        <v>78</v>
      </c>
      <c r="B77" s="16">
        <v>41426</v>
      </c>
      <c r="C77" s="17">
        <v>1</v>
      </c>
    </row>
    <row r="78" spans="1:3" x14ac:dyDescent="0.25">
      <c r="A78" s="19" t="s">
        <v>79</v>
      </c>
      <c r="B78" s="16">
        <v>41365</v>
      </c>
      <c r="C78" s="17">
        <v>1</v>
      </c>
    </row>
    <row r="79" spans="1:3" x14ac:dyDescent="0.25">
      <c r="A79" s="19" t="s">
        <v>80</v>
      </c>
      <c r="B79" s="16">
        <v>41579</v>
      </c>
      <c r="C79" s="17">
        <v>1</v>
      </c>
    </row>
    <row r="80" spans="1:3" ht="15.75" thickBot="1" x14ac:dyDescent="0.3">
      <c r="A80" s="48" t="s">
        <v>81</v>
      </c>
      <c r="B80" s="28">
        <v>41426</v>
      </c>
      <c r="C80" s="29">
        <v>1</v>
      </c>
    </row>
    <row r="81" spans="1:3" ht="15.75" thickBot="1" x14ac:dyDescent="0.3">
      <c r="A81" s="93" t="s">
        <v>103</v>
      </c>
      <c r="B81" s="94"/>
      <c r="C81" s="3">
        <f>SUM(C55:C80)</f>
        <v>36</v>
      </c>
    </row>
    <row r="86" spans="1:3" x14ac:dyDescent="0.25">
      <c r="A86" s="5" t="s">
        <v>64</v>
      </c>
    </row>
    <row r="87" spans="1:3" x14ac:dyDescent="0.25">
      <c r="A87" s="5" t="s">
        <v>82</v>
      </c>
    </row>
    <row r="88" spans="1:3" ht="15.75" thickBot="1" x14ac:dyDescent="0.3"/>
    <row r="89" spans="1:3" ht="15.75" thickBot="1" x14ac:dyDescent="0.3">
      <c r="A89" s="47" t="s">
        <v>104</v>
      </c>
      <c r="B89" s="47" t="s">
        <v>96</v>
      </c>
      <c r="C89" s="47" t="s">
        <v>102</v>
      </c>
    </row>
    <row r="90" spans="1:3" x14ac:dyDescent="0.25">
      <c r="A90" s="21" t="s">
        <v>83</v>
      </c>
      <c r="B90" s="21">
        <v>2013</v>
      </c>
      <c r="C90" s="55">
        <f>22+15+5</f>
        <v>42</v>
      </c>
    </row>
    <row r="91" spans="1:3" x14ac:dyDescent="0.25">
      <c r="A91" s="1"/>
      <c r="B91" s="1"/>
      <c r="C91" s="2"/>
    </row>
    <row r="92" spans="1:3" x14ac:dyDescent="0.25">
      <c r="A92" s="1"/>
      <c r="B92" s="1"/>
      <c r="C92" s="2"/>
    </row>
    <row r="96" spans="1:3" x14ac:dyDescent="0.25">
      <c r="A96" t="s">
        <v>122</v>
      </c>
    </row>
    <row r="97" spans="1:1" x14ac:dyDescent="0.25">
      <c r="A97" s="5" t="s">
        <v>119</v>
      </c>
    </row>
    <row r="98" spans="1:1" x14ac:dyDescent="0.25">
      <c r="A98" t="s">
        <v>120</v>
      </c>
    </row>
    <row r="99" spans="1:1" x14ac:dyDescent="0.25">
      <c r="A99" t="s">
        <v>121</v>
      </c>
    </row>
  </sheetData>
  <mergeCells count="33">
    <mergeCell ref="G19:G22"/>
    <mergeCell ref="G26:G33"/>
    <mergeCell ref="G34:G40"/>
    <mergeCell ref="G41:G48"/>
    <mergeCell ref="C48:D48"/>
    <mergeCell ref="G23:G25"/>
    <mergeCell ref="C25:D25"/>
    <mergeCell ref="H19:H22"/>
    <mergeCell ref="H23:H25"/>
    <mergeCell ref="H26:H33"/>
    <mergeCell ref="H34:H40"/>
    <mergeCell ref="H41:H48"/>
    <mergeCell ref="B19:B22"/>
    <mergeCell ref="A26:A33"/>
    <mergeCell ref="B26:B33"/>
    <mergeCell ref="A23:A25"/>
    <mergeCell ref="B23:B25"/>
    <mergeCell ref="A81:B81"/>
    <mergeCell ref="A1:H1"/>
    <mergeCell ref="C6:C16"/>
    <mergeCell ref="E22:F22"/>
    <mergeCell ref="E25:F25"/>
    <mergeCell ref="E33:F33"/>
    <mergeCell ref="E40:F40"/>
    <mergeCell ref="E48:F48"/>
    <mergeCell ref="C40:D40"/>
    <mergeCell ref="C33:D33"/>
    <mergeCell ref="C22:D22"/>
    <mergeCell ref="A41:A48"/>
    <mergeCell ref="B41:B48"/>
    <mergeCell ref="A34:A40"/>
    <mergeCell ref="B34:B40"/>
    <mergeCell ref="A19:A22"/>
  </mergeCells>
  <pageMargins left="0.70866141732283472" right="0.70866141732283472" top="0.35" bottom="0.33" header="0.31496062992125984" footer="0.31496062992125984"/>
  <pageSetup scale="60" orientation="portrait" r:id="rId1"/>
  <ignoredErrors>
    <ignoredError sqref="B7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G18" sqref="G18:G21"/>
    </sheetView>
  </sheetViews>
  <sheetFormatPr baseColWidth="10" defaultRowHeight="15" x14ac:dyDescent="0.25"/>
  <cols>
    <col min="1" max="1" width="42.28515625" bestFit="1" customWidth="1"/>
    <col min="2" max="2" width="26.140625" bestFit="1" customWidth="1"/>
    <col min="3" max="3" width="12.85546875" bestFit="1" customWidth="1"/>
    <col min="4" max="4" width="12.28515625" bestFit="1" customWidth="1"/>
    <col min="7" max="7" width="13.42578125" bestFit="1" customWidth="1"/>
    <col min="8" max="8" width="13.7109375" bestFit="1" customWidth="1"/>
  </cols>
  <sheetData>
    <row r="1" spans="1:8" x14ac:dyDescent="0.25">
      <c r="A1" s="95" t="s">
        <v>84</v>
      </c>
      <c r="B1" s="95"/>
      <c r="C1" s="95"/>
      <c r="D1" s="95"/>
      <c r="E1" s="95"/>
      <c r="F1" s="95"/>
      <c r="G1" s="95"/>
      <c r="H1" s="95"/>
    </row>
    <row r="3" spans="1:8" x14ac:dyDescent="0.25">
      <c r="A3" s="5" t="s">
        <v>85</v>
      </c>
      <c r="B3" s="5" t="s">
        <v>124</v>
      </c>
    </row>
    <row r="4" spans="1:8" ht="11.25" customHeight="1" thickBot="1" x14ac:dyDescent="0.3"/>
    <row r="5" spans="1:8" ht="15.75" thickBot="1" x14ac:dyDescent="0.3">
      <c r="A5" s="7" t="s">
        <v>87</v>
      </c>
      <c r="B5" s="3" t="s">
        <v>86</v>
      </c>
      <c r="C5" s="3" t="s">
        <v>92</v>
      </c>
    </row>
    <row r="6" spans="1:8" x14ac:dyDescent="0.25">
      <c r="A6" s="9" t="s">
        <v>111</v>
      </c>
      <c r="B6" s="13">
        <f>2799700000+602200000+80000000</f>
        <v>3481900000</v>
      </c>
      <c r="C6" s="96" t="s">
        <v>14</v>
      </c>
    </row>
    <row r="7" spans="1:8" x14ac:dyDescent="0.25">
      <c r="A7" s="10" t="s">
        <v>112</v>
      </c>
      <c r="B7" s="12">
        <f>1584579603+198380259</f>
        <v>1782959862</v>
      </c>
      <c r="C7" s="97"/>
    </row>
    <row r="8" spans="1:8" x14ac:dyDescent="0.25">
      <c r="A8" s="10" t="s">
        <v>113</v>
      </c>
      <c r="B8" s="12">
        <v>369435522</v>
      </c>
      <c r="C8" s="97"/>
    </row>
    <row r="9" spans="1:8" ht="15.75" thickBot="1" x14ac:dyDescent="0.3">
      <c r="A9" s="11" t="s">
        <v>91</v>
      </c>
      <c r="B9" s="14">
        <f>SUM(B6:B8)</f>
        <v>5634295384</v>
      </c>
      <c r="C9" s="98"/>
    </row>
    <row r="11" spans="1:8" x14ac:dyDescent="0.25">
      <c r="A11" s="6" t="s">
        <v>93</v>
      </c>
    </row>
    <row r="12" spans="1:8" ht="10.5" customHeight="1" thickBot="1" x14ac:dyDescent="0.3"/>
    <row r="13" spans="1:8" ht="15.75" thickBot="1" x14ac:dyDescent="0.3">
      <c r="A13" s="15" t="s">
        <v>94</v>
      </c>
      <c r="B13" s="8" t="s">
        <v>95</v>
      </c>
      <c r="C13" s="8" t="s">
        <v>97</v>
      </c>
      <c r="D13" s="8" t="s">
        <v>98</v>
      </c>
      <c r="E13" s="8" t="s">
        <v>99</v>
      </c>
      <c r="F13" s="8" t="s">
        <v>100</v>
      </c>
      <c r="G13" s="3" t="s">
        <v>50</v>
      </c>
      <c r="H13" s="3" t="s">
        <v>51</v>
      </c>
    </row>
    <row r="14" spans="1:8" ht="15" customHeight="1" thickBot="1" x14ac:dyDescent="0.3">
      <c r="A14" s="112" t="s">
        <v>32</v>
      </c>
      <c r="B14" s="136" t="s">
        <v>20</v>
      </c>
      <c r="C14" s="27">
        <v>39508</v>
      </c>
      <c r="D14" s="28">
        <v>41365</v>
      </c>
      <c r="E14" s="29" t="s">
        <v>9</v>
      </c>
      <c r="F14" s="29" t="s">
        <v>5</v>
      </c>
      <c r="G14" s="126" t="s">
        <v>14</v>
      </c>
      <c r="H14" s="120" t="s">
        <v>44</v>
      </c>
    </row>
    <row r="15" spans="1:8" ht="15.75" thickBot="1" x14ac:dyDescent="0.3">
      <c r="A15" s="113"/>
      <c r="B15" s="137"/>
      <c r="C15" s="106" t="s">
        <v>11</v>
      </c>
      <c r="D15" s="107"/>
      <c r="E15" s="100" t="s">
        <v>33</v>
      </c>
      <c r="F15" s="101"/>
      <c r="G15" s="128"/>
      <c r="H15" s="122"/>
    </row>
    <row r="16" spans="1:8" ht="15.75" thickBot="1" x14ac:dyDescent="0.3">
      <c r="A16" s="113" t="s">
        <v>38</v>
      </c>
      <c r="B16" s="137" t="s">
        <v>21</v>
      </c>
      <c r="C16" s="62">
        <v>37773</v>
      </c>
      <c r="D16" s="56">
        <v>41671</v>
      </c>
      <c r="E16" s="57" t="s">
        <v>24</v>
      </c>
      <c r="F16" s="58" t="s">
        <v>39</v>
      </c>
      <c r="G16" s="126" t="s">
        <v>14</v>
      </c>
      <c r="H16" s="120" t="s">
        <v>43</v>
      </c>
    </row>
    <row r="17" spans="1:8" ht="15.75" thickBot="1" x14ac:dyDescent="0.3">
      <c r="A17" s="113"/>
      <c r="B17" s="137"/>
      <c r="C17" s="138" t="s">
        <v>11</v>
      </c>
      <c r="D17" s="111"/>
      <c r="E17" s="111" t="s">
        <v>40</v>
      </c>
      <c r="F17" s="133"/>
      <c r="G17" s="127"/>
      <c r="H17" s="121"/>
    </row>
    <row r="18" spans="1:8" x14ac:dyDescent="0.25">
      <c r="A18" s="142" t="s">
        <v>41</v>
      </c>
      <c r="B18" s="143" t="s">
        <v>22</v>
      </c>
      <c r="C18" s="89">
        <v>36982</v>
      </c>
      <c r="D18" s="90">
        <v>38018</v>
      </c>
      <c r="E18" s="91" t="s">
        <v>17</v>
      </c>
      <c r="F18" s="92" t="s">
        <v>3</v>
      </c>
      <c r="G18" s="139" t="s">
        <v>42</v>
      </c>
      <c r="H18" s="139" t="s">
        <v>42</v>
      </c>
    </row>
    <row r="19" spans="1:8" x14ac:dyDescent="0.25">
      <c r="A19" s="142"/>
      <c r="B19" s="143"/>
      <c r="C19" s="83">
        <v>39083</v>
      </c>
      <c r="D19" s="65">
        <v>40057</v>
      </c>
      <c r="E19" s="66" t="s">
        <v>17</v>
      </c>
      <c r="F19" s="84" t="s">
        <v>39</v>
      </c>
      <c r="G19" s="140"/>
      <c r="H19" s="140"/>
    </row>
    <row r="20" spans="1:8" ht="15" customHeight="1" thickBot="1" x14ac:dyDescent="0.3">
      <c r="A20" s="142"/>
      <c r="B20" s="143"/>
      <c r="C20" s="85">
        <v>40179</v>
      </c>
      <c r="D20" s="86">
        <v>41671</v>
      </c>
      <c r="E20" s="87" t="s">
        <v>36</v>
      </c>
      <c r="F20" s="88" t="s">
        <v>5</v>
      </c>
      <c r="G20" s="140"/>
      <c r="H20" s="140"/>
    </row>
    <row r="21" spans="1:8" ht="15.75" thickBot="1" x14ac:dyDescent="0.3">
      <c r="A21" s="142"/>
      <c r="B21" s="143"/>
      <c r="C21" s="147" t="s">
        <v>11</v>
      </c>
      <c r="D21" s="134"/>
      <c r="E21" s="134" t="s">
        <v>126</v>
      </c>
      <c r="F21" s="135"/>
      <c r="G21" s="141"/>
      <c r="H21" s="141"/>
    </row>
    <row r="22" spans="1:8" ht="15" customHeight="1" x14ac:dyDescent="0.25">
      <c r="A22" s="113" t="s">
        <v>34</v>
      </c>
      <c r="B22" s="137" t="s">
        <v>23</v>
      </c>
      <c r="C22" s="63">
        <v>34700</v>
      </c>
      <c r="D22" s="20">
        <v>36526</v>
      </c>
      <c r="E22" s="21" t="s">
        <v>9</v>
      </c>
      <c r="F22" s="64"/>
      <c r="G22" s="127" t="s">
        <v>14</v>
      </c>
      <c r="H22" s="121" t="s">
        <v>6</v>
      </c>
    </row>
    <row r="23" spans="1:8" x14ac:dyDescent="0.25">
      <c r="A23" s="113"/>
      <c r="B23" s="137"/>
      <c r="C23" s="26">
        <v>39083</v>
      </c>
      <c r="D23" s="16">
        <v>40148</v>
      </c>
      <c r="E23" s="18" t="s">
        <v>35</v>
      </c>
      <c r="F23" s="50"/>
      <c r="G23" s="127"/>
      <c r="H23" s="121"/>
    </row>
    <row r="24" spans="1:8" ht="15.75" thickBot="1" x14ac:dyDescent="0.3">
      <c r="A24" s="113"/>
      <c r="B24" s="137"/>
      <c r="C24" s="27">
        <v>40179</v>
      </c>
      <c r="D24" s="28">
        <v>41671</v>
      </c>
      <c r="E24" s="29" t="s">
        <v>36</v>
      </c>
      <c r="F24" s="51" t="s">
        <v>16</v>
      </c>
      <c r="G24" s="127"/>
      <c r="H24" s="121"/>
    </row>
    <row r="25" spans="1:8" ht="15.75" thickBot="1" x14ac:dyDescent="0.3">
      <c r="A25" s="113"/>
      <c r="B25" s="137"/>
      <c r="C25" s="106" t="s">
        <v>11</v>
      </c>
      <c r="D25" s="107"/>
      <c r="E25" s="145" t="s">
        <v>37</v>
      </c>
      <c r="F25" s="146"/>
      <c r="G25" s="128"/>
      <c r="H25" s="122"/>
    </row>
    <row r="26" spans="1:8" ht="15" customHeight="1" x14ac:dyDescent="0.25">
      <c r="A26" s="113" t="s">
        <v>27</v>
      </c>
      <c r="B26" s="137" t="s">
        <v>46</v>
      </c>
      <c r="C26" s="62">
        <v>36982</v>
      </c>
      <c r="D26" s="56">
        <v>38018</v>
      </c>
      <c r="E26" s="57" t="s">
        <v>35</v>
      </c>
      <c r="F26" s="58" t="s">
        <v>5</v>
      </c>
      <c r="G26" s="126" t="s">
        <v>14</v>
      </c>
      <c r="H26" s="120" t="s">
        <v>31</v>
      </c>
    </row>
    <row r="27" spans="1:8" x14ac:dyDescent="0.25">
      <c r="A27" s="113"/>
      <c r="B27" s="137"/>
      <c r="C27" s="52">
        <v>39083</v>
      </c>
      <c r="D27" s="53">
        <v>40057</v>
      </c>
      <c r="E27" s="54" t="s">
        <v>17</v>
      </c>
      <c r="F27" s="59" t="s">
        <v>39</v>
      </c>
      <c r="G27" s="127"/>
      <c r="H27" s="121"/>
    </row>
    <row r="28" spans="1:8" ht="15.75" thickBot="1" x14ac:dyDescent="0.3">
      <c r="A28" s="113"/>
      <c r="B28" s="137"/>
      <c r="C28" s="52">
        <v>40179</v>
      </c>
      <c r="D28" s="53">
        <v>41671</v>
      </c>
      <c r="E28" s="60" t="s">
        <v>45</v>
      </c>
      <c r="F28" s="61" t="s">
        <v>5</v>
      </c>
      <c r="G28" s="127"/>
      <c r="H28" s="121"/>
    </row>
    <row r="29" spans="1:8" ht="15.75" thickBot="1" x14ac:dyDescent="0.3">
      <c r="A29" s="114"/>
      <c r="B29" s="144"/>
      <c r="C29" s="110" t="s">
        <v>11</v>
      </c>
      <c r="D29" s="111"/>
      <c r="E29" s="104" t="s">
        <v>48</v>
      </c>
      <c r="F29" s="105"/>
      <c r="G29" s="128"/>
      <c r="H29" s="122"/>
    </row>
    <row r="30" spans="1:8" ht="11.25" customHeight="1" x14ac:dyDescent="0.25"/>
    <row r="31" spans="1:8" ht="15" customHeight="1" x14ac:dyDescent="0.25">
      <c r="A31" s="132" t="s">
        <v>125</v>
      </c>
      <c r="B31" s="132"/>
      <c r="C31" s="132"/>
      <c r="D31" s="132"/>
      <c r="E31" s="132"/>
      <c r="F31" s="132"/>
      <c r="G31" s="132"/>
      <c r="H31" s="132"/>
    </row>
    <row r="32" spans="1:8" x14ac:dyDescent="0.25">
      <c r="A32" s="132"/>
      <c r="B32" s="132"/>
      <c r="C32" s="132"/>
      <c r="D32" s="132"/>
      <c r="E32" s="132"/>
      <c r="F32" s="132"/>
      <c r="G32" s="132"/>
      <c r="H32" s="132"/>
    </row>
    <row r="33" spans="1:8" x14ac:dyDescent="0.25">
      <c r="A33" s="132"/>
      <c r="B33" s="132"/>
      <c r="C33" s="132"/>
      <c r="D33" s="132"/>
      <c r="E33" s="132"/>
      <c r="F33" s="132"/>
      <c r="G33" s="132"/>
      <c r="H33" s="132"/>
    </row>
    <row r="34" spans="1:8" ht="10.5" customHeight="1" x14ac:dyDescent="0.25"/>
    <row r="35" spans="1:8" x14ac:dyDescent="0.25">
      <c r="A35" s="5" t="s">
        <v>51</v>
      </c>
    </row>
    <row r="36" spans="1:8" x14ac:dyDescent="0.25">
      <c r="A36" s="5" t="s">
        <v>64</v>
      </c>
    </row>
    <row r="37" spans="1:8" x14ac:dyDescent="0.25">
      <c r="A37" s="5" t="s">
        <v>63</v>
      </c>
    </row>
    <row r="38" spans="1:8" ht="15.75" thickBot="1" x14ac:dyDescent="0.3"/>
    <row r="39" spans="1:8" ht="15.75" thickBot="1" x14ac:dyDescent="0.3">
      <c r="A39" s="47" t="s">
        <v>101</v>
      </c>
      <c r="B39" s="47" t="s">
        <v>96</v>
      </c>
      <c r="C39" s="47" t="s">
        <v>102</v>
      </c>
    </row>
    <row r="40" spans="1:8" x14ac:dyDescent="0.25">
      <c r="A40" s="46" t="s">
        <v>114</v>
      </c>
      <c r="B40" s="20">
        <v>41518</v>
      </c>
      <c r="C40" s="21">
        <v>1</v>
      </c>
    </row>
    <row r="41" spans="1:8" x14ac:dyDescent="0.25">
      <c r="A41" s="46" t="s">
        <v>114</v>
      </c>
      <c r="B41" s="45" t="s">
        <v>115</v>
      </c>
      <c r="C41" s="17">
        <v>1</v>
      </c>
    </row>
    <row r="42" spans="1:8" x14ac:dyDescent="0.25">
      <c r="A42" s="19" t="s">
        <v>116</v>
      </c>
      <c r="B42" s="16">
        <v>41518</v>
      </c>
      <c r="C42" s="17">
        <v>1</v>
      </c>
    </row>
    <row r="43" spans="1:8" x14ac:dyDescent="0.25">
      <c r="A43" s="19" t="s">
        <v>116</v>
      </c>
      <c r="B43" s="16">
        <v>41426</v>
      </c>
      <c r="C43" s="17">
        <v>1</v>
      </c>
    </row>
    <row r="44" spans="1:8" x14ac:dyDescent="0.25">
      <c r="A44" s="19" t="s">
        <v>116</v>
      </c>
      <c r="B44" s="16">
        <v>41609</v>
      </c>
      <c r="C44" s="17">
        <v>1</v>
      </c>
    </row>
    <row r="45" spans="1:8" x14ac:dyDescent="0.25">
      <c r="A45" s="19" t="s">
        <v>116</v>
      </c>
      <c r="B45" s="16">
        <v>41548</v>
      </c>
      <c r="C45" s="17">
        <v>1</v>
      </c>
    </row>
    <row r="46" spans="1:8" x14ac:dyDescent="0.25">
      <c r="A46" s="19" t="s">
        <v>116</v>
      </c>
      <c r="B46" s="16">
        <v>41548</v>
      </c>
      <c r="C46" s="17">
        <v>1</v>
      </c>
    </row>
    <row r="47" spans="1:8" x14ac:dyDescent="0.25">
      <c r="A47" s="19" t="s">
        <v>116</v>
      </c>
      <c r="B47" s="16">
        <v>41456</v>
      </c>
      <c r="C47" s="17">
        <v>1</v>
      </c>
    </row>
    <row r="48" spans="1:8" x14ac:dyDescent="0.25">
      <c r="A48" s="19" t="s">
        <v>116</v>
      </c>
      <c r="B48" s="16">
        <v>41426</v>
      </c>
      <c r="C48" s="17">
        <v>1</v>
      </c>
    </row>
    <row r="49" spans="1:3" x14ac:dyDescent="0.25">
      <c r="A49" s="19" t="s">
        <v>116</v>
      </c>
      <c r="B49" s="45">
        <v>41579</v>
      </c>
      <c r="C49" s="17">
        <v>1</v>
      </c>
    </row>
    <row r="50" spans="1:3" x14ac:dyDescent="0.25">
      <c r="A50" s="19" t="s">
        <v>117</v>
      </c>
      <c r="B50" s="16">
        <v>41579</v>
      </c>
      <c r="C50" s="17">
        <v>1</v>
      </c>
    </row>
    <row r="51" spans="1:3" x14ac:dyDescent="0.25">
      <c r="A51" s="19" t="s">
        <v>117</v>
      </c>
      <c r="B51" s="16">
        <v>41579</v>
      </c>
      <c r="C51" s="17">
        <v>1</v>
      </c>
    </row>
    <row r="52" spans="1:3" x14ac:dyDescent="0.25">
      <c r="A52" s="19" t="s">
        <v>117</v>
      </c>
      <c r="B52" s="16">
        <v>41548</v>
      </c>
      <c r="C52" s="17">
        <v>1</v>
      </c>
    </row>
    <row r="53" spans="1:3" x14ac:dyDescent="0.25">
      <c r="A53" s="19" t="s">
        <v>117</v>
      </c>
      <c r="B53" s="16">
        <v>41548</v>
      </c>
      <c r="C53" s="17">
        <v>1</v>
      </c>
    </row>
    <row r="54" spans="1:3" x14ac:dyDescent="0.25">
      <c r="A54" s="19" t="s">
        <v>117</v>
      </c>
      <c r="B54" s="16">
        <v>41579</v>
      </c>
      <c r="C54" s="17">
        <v>1</v>
      </c>
    </row>
    <row r="55" spans="1:3" x14ac:dyDescent="0.25">
      <c r="A55" s="19" t="s">
        <v>117</v>
      </c>
      <c r="B55" s="16">
        <v>41609</v>
      </c>
      <c r="C55" s="17">
        <v>1</v>
      </c>
    </row>
    <row r="56" spans="1:3" x14ac:dyDescent="0.25">
      <c r="A56" s="19" t="s">
        <v>117</v>
      </c>
      <c r="B56" s="16">
        <v>41609</v>
      </c>
      <c r="C56" s="17">
        <v>1</v>
      </c>
    </row>
    <row r="57" spans="1:3" x14ac:dyDescent="0.25">
      <c r="A57" s="19" t="s">
        <v>117</v>
      </c>
      <c r="B57" s="16">
        <v>41579</v>
      </c>
      <c r="C57" s="17">
        <v>1</v>
      </c>
    </row>
    <row r="58" spans="1:3" x14ac:dyDescent="0.25">
      <c r="A58" s="19" t="s">
        <v>117</v>
      </c>
      <c r="B58" s="16">
        <v>41609</v>
      </c>
      <c r="C58" s="17">
        <v>1</v>
      </c>
    </row>
    <row r="59" spans="1:3" ht="15.75" thickBot="1" x14ac:dyDescent="0.3">
      <c r="A59" s="19" t="s">
        <v>117</v>
      </c>
      <c r="B59" s="16">
        <v>41579</v>
      </c>
      <c r="C59" s="17">
        <v>1</v>
      </c>
    </row>
    <row r="60" spans="1:3" ht="15.75" thickBot="1" x14ac:dyDescent="0.3">
      <c r="A60" s="93" t="s">
        <v>103</v>
      </c>
      <c r="B60" s="94"/>
      <c r="C60" s="3">
        <f>SUM(C40:C59)</f>
        <v>20</v>
      </c>
    </row>
    <row r="62" spans="1:3" x14ac:dyDescent="0.25">
      <c r="A62" s="5" t="s">
        <v>64</v>
      </c>
    </row>
    <row r="63" spans="1:3" x14ac:dyDescent="0.25">
      <c r="A63" s="5" t="s">
        <v>82</v>
      </c>
    </row>
    <row r="64" spans="1:3" ht="15.75" thickBot="1" x14ac:dyDescent="0.3"/>
    <row r="65" spans="1:3" ht="15.75" thickBot="1" x14ac:dyDescent="0.3">
      <c r="A65" s="47" t="s">
        <v>104</v>
      </c>
      <c r="B65" s="47" t="s">
        <v>96</v>
      </c>
      <c r="C65" s="47" t="s">
        <v>102</v>
      </c>
    </row>
    <row r="66" spans="1:3" x14ac:dyDescent="0.25">
      <c r="A66" s="21" t="s">
        <v>83</v>
      </c>
      <c r="B66" s="21">
        <v>2013</v>
      </c>
      <c r="C66" s="55">
        <v>11</v>
      </c>
    </row>
    <row r="71" spans="1:3" x14ac:dyDescent="0.25">
      <c r="A71" t="s">
        <v>122</v>
      </c>
    </row>
    <row r="72" spans="1:3" x14ac:dyDescent="0.25">
      <c r="A72" s="5" t="s">
        <v>119</v>
      </c>
    </row>
    <row r="73" spans="1:3" x14ac:dyDescent="0.25">
      <c r="A73" t="s">
        <v>120</v>
      </c>
    </row>
    <row r="74" spans="1:3" x14ac:dyDescent="0.25">
      <c r="A74" t="s">
        <v>121</v>
      </c>
    </row>
  </sheetData>
  <mergeCells count="34">
    <mergeCell ref="A18:A21"/>
    <mergeCell ref="B18:B21"/>
    <mergeCell ref="G18:G21"/>
    <mergeCell ref="A26:A29"/>
    <mergeCell ref="B26:B29"/>
    <mergeCell ref="G26:G29"/>
    <mergeCell ref="C29:D29"/>
    <mergeCell ref="E29:F29"/>
    <mergeCell ref="B22:B25"/>
    <mergeCell ref="G22:G25"/>
    <mergeCell ref="C25:D25"/>
    <mergeCell ref="E25:F25"/>
    <mergeCell ref="C21:D21"/>
    <mergeCell ref="H14:H15"/>
    <mergeCell ref="H16:H17"/>
    <mergeCell ref="H22:H25"/>
    <mergeCell ref="H26:H29"/>
    <mergeCell ref="H18:H21"/>
    <mergeCell ref="A31:H33"/>
    <mergeCell ref="A60:B60"/>
    <mergeCell ref="A1:H1"/>
    <mergeCell ref="C6:C9"/>
    <mergeCell ref="E15:F15"/>
    <mergeCell ref="E17:F17"/>
    <mergeCell ref="E21:F21"/>
    <mergeCell ref="A14:A15"/>
    <mergeCell ref="B14:B15"/>
    <mergeCell ref="G14:G15"/>
    <mergeCell ref="C15:D15"/>
    <mergeCell ref="A16:A17"/>
    <mergeCell ref="B16:B17"/>
    <mergeCell ref="G16:G17"/>
    <mergeCell ref="C17:D17"/>
    <mergeCell ref="A22:A25"/>
  </mergeCells>
  <pageMargins left="0.49" right="0.4" top="0.74803149606299213" bottom="0.74803149606299213" header="0.31496062992125984" footer="0.31496062992125984"/>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sqref="A1:H1"/>
    </sheetView>
  </sheetViews>
  <sheetFormatPr baseColWidth="10" defaultRowHeight="15" x14ac:dyDescent="0.25"/>
  <cols>
    <col min="1" max="1" width="41.5703125" customWidth="1"/>
    <col min="2" max="2" width="23.7109375" customWidth="1"/>
    <col min="3" max="3" width="14.42578125" customWidth="1"/>
    <col min="4" max="4" width="13.28515625" customWidth="1"/>
    <col min="7" max="7" width="13.42578125" bestFit="1" customWidth="1"/>
    <col min="8" max="8" width="13.7109375" bestFit="1" customWidth="1"/>
  </cols>
  <sheetData>
    <row r="1" spans="1:8" x14ac:dyDescent="0.25">
      <c r="A1" s="95" t="s">
        <v>84</v>
      </c>
      <c r="B1" s="95"/>
      <c r="C1" s="95"/>
      <c r="D1" s="95"/>
      <c r="E1" s="95"/>
      <c r="F1" s="95"/>
      <c r="G1" s="95"/>
      <c r="H1" s="95"/>
    </row>
    <row r="3" spans="1:8" x14ac:dyDescent="0.25">
      <c r="A3" s="5" t="s">
        <v>85</v>
      </c>
      <c r="B3" s="5" t="s">
        <v>123</v>
      </c>
    </row>
    <row r="4" spans="1:8" ht="15.75" thickBot="1" x14ac:dyDescent="0.3"/>
    <row r="5" spans="1:8" ht="15.75" thickBot="1" x14ac:dyDescent="0.3">
      <c r="A5" s="7" t="s">
        <v>87</v>
      </c>
      <c r="B5" s="3" t="s">
        <v>86</v>
      </c>
      <c r="C5" s="3" t="s">
        <v>92</v>
      </c>
    </row>
    <row r="6" spans="1:8" x14ac:dyDescent="0.25">
      <c r="A6" s="9" t="s">
        <v>88</v>
      </c>
      <c r="B6" s="13">
        <v>3981195672</v>
      </c>
      <c r="C6" s="96" t="s">
        <v>14</v>
      </c>
    </row>
    <row r="7" spans="1:8" x14ac:dyDescent="0.25">
      <c r="A7" s="10" t="s">
        <v>89</v>
      </c>
      <c r="B7" s="12">
        <v>180345200</v>
      </c>
      <c r="C7" s="97"/>
    </row>
    <row r="8" spans="1:8" x14ac:dyDescent="0.25">
      <c r="A8" s="10" t="s">
        <v>90</v>
      </c>
      <c r="B8" s="12">
        <v>823735200</v>
      </c>
      <c r="C8" s="97"/>
    </row>
    <row r="9" spans="1:8" ht="15.75" thickBot="1" x14ac:dyDescent="0.3">
      <c r="A9" s="11" t="s">
        <v>91</v>
      </c>
      <c r="B9" s="14">
        <f>SUM(B6:B8)</f>
        <v>4985276072</v>
      </c>
      <c r="C9" s="98"/>
    </row>
    <row r="11" spans="1:8" x14ac:dyDescent="0.25">
      <c r="A11" s="6" t="s">
        <v>93</v>
      </c>
    </row>
    <row r="12" spans="1:8" ht="15.75" thickBot="1" x14ac:dyDescent="0.3"/>
    <row r="13" spans="1:8" ht="15.75" thickBot="1" x14ac:dyDescent="0.3">
      <c r="A13" s="15" t="s">
        <v>94</v>
      </c>
      <c r="B13" s="8" t="s">
        <v>95</v>
      </c>
      <c r="C13" s="8" t="s">
        <v>97</v>
      </c>
      <c r="D13" s="8" t="s">
        <v>98</v>
      </c>
      <c r="E13" s="8" t="s">
        <v>99</v>
      </c>
      <c r="F13" s="8" t="s">
        <v>100</v>
      </c>
      <c r="G13" s="8" t="s">
        <v>50</v>
      </c>
      <c r="H13" s="8" t="s">
        <v>51</v>
      </c>
    </row>
    <row r="14" spans="1:8" ht="15" customHeight="1" x14ac:dyDescent="0.25">
      <c r="A14" s="112" t="s">
        <v>61</v>
      </c>
      <c r="B14" s="112" t="s">
        <v>20</v>
      </c>
      <c r="C14" s="30">
        <v>36526</v>
      </c>
      <c r="D14" s="31">
        <v>37196</v>
      </c>
      <c r="E14" s="36" t="s">
        <v>2</v>
      </c>
      <c r="F14" s="37" t="s">
        <v>57</v>
      </c>
      <c r="G14" s="152" t="s">
        <v>14</v>
      </c>
      <c r="H14" s="120" t="s">
        <v>44</v>
      </c>
    </row>
    <row r="15" spans="1:8" x14ac:dyDescent="0.25">
      <c r="A15" s="113"/>
      <c r="B15" s="113"/>
      <c r="C15" s="32">
        <v>38322</v>
      </c>
      <c r="D15" s="33">
        <v>38930</v>
      </c>
      <c r="E15" s="40" t="s">
        <v>2</v>
      </c>
      <c r="F15" s="41" t="s">
        <v>39</v>
      </c>
      <c r="G15" s="153"/>
      <c r="H15" s="121"/>
    </row>
    <row r="16" spans="1:8" ht="15.75" thickBot="1" x14ac:dyDescent="0.3">
      <c r="A16" s="113"/>
      <c r="B16" s="113"/>
      <c r="C16" s="32">
        <v>39448</v>
      </c>
      <c r="D16" s="33">
        <v>41671</v>
      </c>
      <c r="E16" s="42" t="s">
        <v>53</v>
      </c>
      <c r="F16" s="43" t="s">
        <v>5</v>
      </c>
      <c r="G16" s="153"/>
      <c r="H16" s="121"/>
    </row>
    <row r="17" spans="1:8" ht="15.75" thickBot="1" x14ac:dyDescent="0.3">
      <c r="A17" s="114"/>
      <c r="B17" s="114"/>
      <c r="C17" s="138" t="s">
        <v>11</v>
      </c>
      <c r="D17" s="111"/>
      <c r="E17" s="99" t="s">
        <v>62</v>
      </c>
      <c r="F17" s="148"/>
      <c r="G17" s="154"/>
      <c r="H17" s="122"/>
    </row>
    <row r="18" spans="1:8" x14ac:dyDescent="0.25">
      <c r="A18" s="112" t="s">
        <v>52</v>
      </c>
      <c r="B18" s="112" t="s">
        <v>21</v>
      </c>
      <c r="C18" s="30">
        <v>36161</v>
      </c>
      <c r="D18" s="31">
        <v>39417</v>
      </c>
      <c r="E18" s="36" t="s">
        <v>47</v>
      </c>
      <c r="F18" s="37"/>
      <c r="G18" s="152" t="s">
        <v>14</v>
      </c>
      <c r="H18" s="120" t="s">
        <v>12</v>
      </c>
    </row>
    <row r="19" spans="1:8" x14ac:dyDescent="0.25">
      <c r="A19" s="113"/>
      <c r="B19" s="113"/>
      <c r="C19" s="32">
        <v>39448</v>
      </c>
      <c r="D19" s="33">
        <v>41671</v>
      </c>
      <c r="E19" s="40" t="s">
        <v>53</v>
      </c>
      <c r="F19" s="41" t="s">
        <v>5</v>
      </c>
      <c r="G19" s="153"/>
      <c r="H19" s="121"/>
    </row>
    <row r="20" spans="1:8" ht="15.75" thickBot="1" x14ac:dyDescent="0.3">
      <c r="A20" s="114"/>
      <c r="B20" s="114"/>
      <c r="C20" s="155" t="s">
        <v>11</v>
      </c>
      <c r="D20" s="156"/>
      <c r="E20" s="150" t="s">
        <v>55</v>
      </c>
      <c r="F20" s="151"/>
      <c r="G20" s="154"/>
      <c r="H20" s="122"/>
    </row>
    <row r="21" spans="1:8" ht="15" customHeight="1" x14ac:dyDescent="0.25">
      <c r="A21" s="112" t="s">
        <v>59</v>
      </c>
      <c r="B21" s="112" t="s">
        <v>22</v>
      </c>
      <c r="C21" s="30">
        <v>36161</v>
      </c>
      <c r="D21" s="31">
        <v>39417</v>
      </c>
      <c r="E21" s="36" t="s">
        <v>47</v>
      </c>
      <c r="F21" s="37"/>
      <c r="G21" s="152" t="s">
        <v>14</v>
      </c>
      <c r="H21" s="120" t="s">
        <v>12</v>
      </c>
    </row>
    <row r="22" spans="1:8" ht="15.75" thickBot="1" x14ac:dyDescent="0.3">
      <c r="A22" s="113"/>
      <c r="B22" s="113"/>
      <c r="C22" s="34">
        <v>39448</v>
      </c>
      <c r="D22" s="35">
        <v>41671</v>
      </c>
      <c r="E22" s="38" t="s">
        <v>53</v>
      </c>
      <c r="F22" s="39" t="s">
        <v>5</v>
      </c>
      <c r="G22" s="153"/>
      <c r="H22" s="121"/>
    </row>
    <row r="23" spans="1:8" ht="15.75" thickBot="1" x14ac:dyDescent="0.3">
      <c r="A23" s="114"/>
      <c r="B23" s="114"/>
      <c r="C23" s="93" t="s">
        <v>11</v>
      </c>
      <c r="D23" s="157"/>
      <c r="E23" s="99" t="s">
        <v>55</v>
      </c>
      <c r="F23" s="148"/>
      <c r="G23" s="154"/>
      <c r="H23" s="122"/>
    </row>
    <row r="24" spans="1:8" ht="15" customHeight="1" x14ac:dyDescent="0.25">
      <c r="A24" s="112" t="s">
        <v>56</v>
      </c>
      <c r="B24" s="112" t="s">
        <v>23</v>
      </c>
      <c r="C24" s="30">
        <v>36526</v>
      </c>
      <c r="D24" s="31">
        <v>39387</v>
      </c>
      <c r="E24" s="36" t="s">
        <v>60</v>
      </c>
      <c r="F24" s="37" t="s">
        <v>57</v>
      </c>
      <c r="G24" s="152" t="s">
        <v>14</v>
      </c>
      <c r="H24" s="120" t="s">
        <v>6</v>
      </c>
    </row>
    <row r="25" spans="1:8" ht="15.75" thickBot="1" x14ac:dyDescent="0.3">
      <c r="A25" s="113"/>
      <c r="B25" s="113"/>
      <c r="C25" s="32">
        <v>39448</v>
      </c>
      <c r="D25" s="33">
        <v>41671</v>
      </c>
      <c r="E25" s="40" t="s">
        <v>53</v>
      </c>
      <c r="F25" s="41" t="s">
        <v>5</v>
      </c>
      <c r="G25" s="153"/>
      <c r="H25" s="121"/>
    </row>
    <row r="26" spans="1:8" ht="15.75" thickBot="1" x14ac:dyDescent="0.3">
      <c r="A26" s="114"/>
      <c r="B26" s="114"/>
      <c r="C26" s="138" t="s">
        <v>11</v>
      </c>
      <c r="D26" s="111"/>
      <c r="E26" s="104" t="s">
        <v>10</v>
      </c>
      <c r="F26" s="149"/>
      <c r="G26" s="154"/>
      <c r="H26" s="122"/>
    </row>
    <row r="27" spans="1:8" ht="15" customHeight="1" x14ac:dyDescent="0.25">
      <c r="A27" s="112" t="s">
        <v>58</v>
      </c>
      <c r="B27" s="112" t="s">
        <v>26</v>
      </c>
      <c r="C27" s="30">
        <v>36526</v>
      </c>
      <c r="D27" s="31">
        <v>39417</v>
      </c>
      <c r="E27" s="36" t="s">
        <v>18</v>
      </c>
      <c r="F27" s="37"/>
      <c r="G27" s="152" t="s">
        <v>14</v>
      </c>
      <c r="H27" s="120" t="s">
        <v>31</v>
      </c>
    </row>
    <row r="28" spans="1:8" ht="15.75" thickBot="1" x14ac:dyDescent="0.3">
      <c r="A28" s="113"/>
      <c r="B28" s="113"/>
      <c r="C28" s="34">
        <v>39448</v>
      </c>
      <c r="D28" s="35">
        <v>41671</v>
      </c>
      <c r="E28" s="38" t="s">
        <v>53</v>
      </c>
      <c r="F28" s="39" t="s">
        <v>5</v>
      </c>
      <c r="G28" s="153"/>
      <c r="H28" s="121"/>
    </row>
    <row r="29" spans="1:8" ht="15.75" thickBot="1" x14ac:dyDescent="0.3">
      <c r="A29" s="114"/>
      <c r="B29" s="114"/>
      <c r="C29" s="138" t="s">
        <v>11</v>
      </c>
      <c r="D29" s="111"/>
      <c r="E29" s="99" t="s">
        <v>54</v>
      </c>
      <c r="F29" s="148"/>
      <c r="G29" s="154"/>
      <c r="H29" s="122"/>
    </row>
    <row r="30" spans="1:8" ht="15.75" thickBot="1" x14ac:dyDescent="0.3">
      <c r="H30" s="24" t="s">
        <v>49</v>
      </c>
    </row>
    <row r="31" spans="1:8" x14ac:dyDescent="0.25">
      <c r="A31" s="5" t="s">
        <v>51</v>
      </c>
    </row>
    <row r="32" spans="1:8" x14ac:dyDescent="0.25">
      <c r="A32" s="5" t="s">
        <v>64</v>
      </c>
    </row>
    <row r="33" spans="1:3" x14ac:dyDescent="0.25">
      <c r="A33" s="5" t="s">
        <v>63</v>
      </c>
    </row>
    <row r="34" spans="1:3" ht="15.75" thickBot="1" x14ac:dyDescent="0.3"/>
    <row r="35" spans="1:3" ht="15.75" thickBot="1" x14ac:dyDescent="0.3">
      <c r="A35" s="47" t="s">
        <v>101</v>
      </c>
      <c r="B35" s="47" t="s">
        <v>96</v>
      </c>
      <c r="C35" s="47" t="s">
        <v>102</v>
      </c>
    </row>
    <row r="36" spans="1:3" x14ac:dyDescent="0.25">
      <c r="A36" s="46"/>
      <c r="B36" s="20"/>
      <c r="C36" s="55">
        <v>0</v>
      </c>
    </row>
    <row r="38" spans="1:3" x14ac:dyDescent="0.25">
      <c r="A38" s="5" t="s">
        <v>64</v>
      </c>
    </row>
    <row r="39" spans="1:3" x14ac:dyDescent="0.25">
      <c r="A39" s="5" t="s">
        <v>82</v>
      </c>
    </row>
    <row r="40" spans="1:3" ht="15.75" thickBot="1" x14ac:dyDescent="0.3"/>
    <row r="41" spans="1:3" ht="15.75" thickBot="1" x14ac:dyDescent="0.3">
      <c r="A41" s="47" t="s">
        <v>104</v>
      </c>
      <c r="B41" s="47" t="s">
        <v>96</v>
      </c>
      <c r="C41" s="47" t="s">
        <v>102</v>
      </c>
    </row>
    <row r="42" spans="1:3" x14ac:dyDescent="0.25">
      <c r="A42" s="21" t="s">
        <v>83</v>
      </c>
      <c r="B42" s="21">
        <v>2013</v>
      </c>
      <c r="C42" s="55">
        <v>0</v>
      </c>
    </row>
    <row r="49" spans="1:1" x14ac:dyDescent="0.25">
      <c r="A49" t="s">
        <v>122</v>
      </c>
    </row>
    <row r="50" spans="1:1" x14ac:dyDescent="0.25">
      <c r="A50" s="5" t="s">
        <v>119</v>
      </c>
    </row>
    <row r="51" spans="1:1" x14ac:dyDescent="0.25">
      <c r="A51" t="s">
        <v>120</v>
      </c>
    </row>
    <row r="52" spans="1:1" x14ac:dyDescent="0.25">
      <c r="A52" t="s">
        <v>121</v>
      </c>
    </row>
  </sheetData>
  <mergeCells count="32">
    <mergeCell ref="A27:A29"/>
    <mergeCell ref="B27:B29"/>
    <mergeCell ref="G27:G29"/>
    <mergeCell ref="H27:H29"/>
    <mergeCell ref="C29:D29"/>
    <mergeCell ref="E29:F29"/>
    <mergeCell ref="C23:D23"/>
    <mergeCell ref="A24:A26"/>
    <mergeCell ref="B24:B26"/>
    <mergeCell ref="G24:G26"/>
    <mergeCell ref="H24:H26"/>
    <mergeCell ref="C26:D26"/>
    <mergeCell ref="A21:A23"/>
    <mergeCell ref="B21:B23"/>
    <mergeCell ref="G21:G23"/>
    <mergeCell ref="H21:H23"/>
    <mergeCell ref="A1:H1"/>
    <mergeCell ref="C6:C9"/>
    <mergeCell ref="E17:F17"/>
    <mergeCell ref="E26:F26"/>
    <mergeCell ref="E23:F23"/>
    <mergeCell ref="E20:F20"/>
    <mergeCell ref="A14:A17"/>
    <mergeCell ref="B14:B17"/>
    <mergeCell ref="G14:G17"/>
    <mergeCell ref="H14:H17"/>
    <mergeCell ref="C17:D17"/>
    <mergeCell ref="A18:A20"/>
    <mergeCell ref="B18:B20"/>
    <mergeCell ref="G18:G20"/>
    <mergeCell ref="H18:H20"/>
    <mergeCell ref="C20:D20"/>
  </mergeCells>
  <pageMargins left="0.41" right="0.52" top="0.74803149606299213" bottom="0.74803149606299213" header="0.31496062992125984" footer="0.31496062992125984"/>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DU BRANDS</vt:lpstr>
      <vt:lpstr>EL ROBLE</vt:lpstr>
      <vt:lpstr>OPEN GROUP</vt:lpstr>
      <vt:lpstr>Hoja2</vt:lpstr>
      <vt:lpstr>Hoja3</vt:lpstr>
    </vt:vector>
  </TitlesOfParts>
  <Company>rtvc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jgonzalez</dc:creator>
  <cp:lastModifiedBy>Jairo Armando Moreno Guerrero</cp:lastModifiedBy>
  <cp:lastPrinted>2014-03-17T17:37:41Z</cp:lastPrinted>
  <dcterms:created xsi:type="dcterms:W3CDTF">2014-03-12T20:58:13Z</dcterms:created>
  <dcterms:modified xsi:type="dcterms:W3CDTF">2014-03-25T22:39:48Z</dcterms:modified>
</cp:coreProperties>
</file>