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ordinacion de procesos de seleccion\2014\PROCESOS MISIONALES\INVITACIONES ABIERTAS\INVITACION ABIERTA 05 REFORZAMIENTO POSTPRODUCCION\INFORME DE EVALUACION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_FilterDatabase" localSheetId="1" hidden="1">Hoja2!$A$5:$A$67</definedName>
  </definedNames>
  <calcPr calcId="152511"/>
</workbook>
</file>

<file path=xl/calcChain.xml><?xml version="1.0" encoding="utf-8"?>
<calcChain xmlns="http://schemas.openxmlformats.org/spreadsheetml/2006/main">
  <c r="B18" i="1" l="1"/>
  <c r="C20" i="1" l="1"/>
  <c r="C18" i="1"/>
  <c r="D18" i="1" s="1"/>
  <c r="C16" i="1"/>
  <c r="C14" i="1"/>
  <c r="B20" i="1"/>
  <c r="B16" i="1"/>
  <c r="D16" i="1" s="1"/>
  <c r="B14" i="1"/>
  <c r="D14" i="1" l="1"/>
  <c r="D20" i="1"/>
</calcChain>
</file>

<file path=xl/sharedStrings.xml><?xml version="1.0" encoding="utf-8"?>
<sst xmlns="http://schemas.openxmlformats.org/spreadsheetml/2006/main" count="68" uniqueCount="66">
  <si>
    <t>INVITACIÓN ABIERTA Nº. 05 de 2014</t>
  </si>
  <si>
    <t>“Radio Televisión Nacional de Colombia – RTVC, requiere contratar, bajo la modalidad de llave en mano la adquisición, instalación y puesta en funcionamiento de los equipos, sistemas y las adecuaciones requeridas que permitan fortalecer y ampliar la infraestructura tecnológica de postproducción.”</t>
  </si>
  <si>
    <t>Certificados de vigencia y antecedentes disciplinarios del contador y/o del revisor fiscal, expedidos por la Junta Central de Contadores, con fecha no mayor a noventa (90) días calendario anteriores a la fecha del presente proceso de contratación</t>
  </si>
  <si>
    <t>Notas a los estados financieros, según el artículo 36 de la Ley 222 de 1995</t>
  </si>
  <si>
    <t>Certificación de los estados financieros, según el artículo 37 de la Ley 222 de 1995</t>
  </si>
  <si>
    <t>UNION TEMPORAL LA CURACAO- APROTECH -2014</t>
  </si>
  <si>
    <t>COMPAÑÍA COMERCIAL CURACAO DE COLOMBIA S.A
70%</t>
  </si>
  <si>
    <t>DOCUMENTOS Y CRITERIOS DE VERIFICACIÓN FINANCIERA</t>
  </si>
  <si>
    <t>Estados financieros comparativos 2012–2013, especificando el activo corriente, activo fijo, pasivo corriente y pasivo a largo plazo (balance general y estado de pérdidas y ganancias) firmados por el proponente, persona natural, o por el representante legal de la persona jurídica y el contador o revisor fiscal de la empresa, si está obligado a tener,</t>
  </si>
  <si>
    <t>RAZÓN DE LIQUIDEZ MÍNIMA</t>
  </si>
  <si>
    <t>NIVEL DE ENDEUDAMIENTO</t>
  </si>
  <si>
    <t>CAPITAL DE TRABAJO</t>
  </si>
  <si>
    <t>PATRIMONIO LÍQUIDO</t>
  </si>
  <si>
    <t>Activo corriente / Pasivo Corriente  ≥ 1.5</t>
  </si>
  <si>
    <t>Total Pasivo / Total Activo ≤ 60%</t>
  </si>
  <si>
    <t>Activo Corriente – Pasivo Corriente ≥ 8 % del presupuesto oficial</t>
  </si>
  <si>
    <t>Total Activo - Pasivo ≥ 10 % del presupuesto oficial</t>
  </si>
  <si>
    <t>TOTAL</t>
  </si>
  <si>
    <t>COMPAÑÍA COMERCIAL CURACAO DE COLOMBIA S.A 70%</t>
  </si>
  <si>
    <t>INDICADORES</t>
  </si>
  <si>
    <t>Folio 121-125</t>
  </si>
  <si>
    <t>Folio 126</t>
  </si>
  <si>
    <t>Folio 077</t>
  </si>
  <si>
    <t>Folio 080-082</t>
  </si>
  <si>
    <t>Folio 88-98</t>
  </si>
  <si>
    <t>ESTACIONES DE EDICIÓN Y REVISIÓN TÉCNICA</t>
  </si>
  <si>
    <t>1. Estación de edición/ Revisión Técnica</t>
  </si>
  <si>
    <t>2. Estación de Visualización</t>
  </si>
  <si>
    <t>3 Software Graficación</t>
  </si>
  <si>
    <t>3.1 Software Graficación - upgrade CS5,5 MC a CS6 PP</t>
  </si>
  <si>
    <t>3.2 Software Graficación – Upgrade CS5 MC a CS6 PP</t>
  </si>
  <si>
    <t>3.3 Software CS6 P</t>
  </si>
  <si>
    <t>4. Software NLE</t>
  </si>
  <si>
    <t>5. Monitor de video</t>
  </si>
  <si>
    <t>6. Monitor de Video Revisión técnica</t>
  </si>
  <si>
    <t>7. Tarjeta Playback-Capture</t>
  </si>
  <si>
    <t>8. Micrófono</t>
  </si>
  <si>
    <t>9. Monitor de Audio</t>
  </si>
  <si>
    <t>10. Lector De Tarjeta</t>
  </si>
  <si>
    <t>11. Instrumentación</t>
  </si>
  <si>
    <t>12. Tarjetas FiberChannel</t>
  </si>
  <si>
    <t>13. Tarjetas 10GbE</t>
  </si>
  <si>
    <t>AMPLIACIÓN DE SERVIDORES</t>
  </si>
  <si>
    <t>14. SwitchFiberChannel</t>
  </si>
  <si>
    <t>15. Switch Ethernet – 1 Gigabit Base T</t>
  </si>
  <si>
    <t>16 Switch Ethernet – 10 Gigabit Base T</t>
  </si>
  <si>
    <t>17. Sistema de Almacenamiento FiberChannel</t>
  </si>
  <si>
    <t>18. Servidores controladoras SAN – Upgrade sistema operativo</t>
  </si>
  <si>
    <t>CABLEADO</t>
  </si>
  <si>
    <t>19. Solución completa cableado</t>
  </si>
  <si>
    <t>AUMENTO DE INFRAESTRUCTURA PARA POSTPRODUCCIÓN</t>
  </si>
  <si>
    <t>20 Adecuación</t>
  </si>
  <si>
    <t>21 Divisiones Salas</t>
  </si>
  <si>
    <t>22 Conectividad</t>
  </si>
  <si>
    <t>23 Mesas de trabajo</t>
  </si>
  <si>
    <t>24 Sillas</t>
  </si>
  <si>
    <t>25 Sistemas de Aire Acondicionados</t>
  </si>
  <si>
    <t>26Iluminacion y Electricidad</t>
  </si>
  <si>
    <t>27 Instalación y mano de obra</t>
  </si>
  <si>
    <t>Folio 099,102</t>
  </si>
  <si>
    <t>Folio 117, 119, 120</t>
  </si>
  <si>
    <t>APROTECH LTDA
30%</t>
  </si>
  <si>
    <t>NO APORTÓ</t>
  </si>
  <si>
    <t>NO CUMPLE</t>
  </si>
  <si>
    <t>CUMPLE</t>
  </si>
  <si>
    <t xml:space="preserve">No se realizó evaluación económica porque el Oferente NO CUMPLE con los requisitos financieros, técnicos.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</si>
</sst>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1" applyFont="1" applyBorder="1"/>
    <xf numFmtId="165" fontId="2" fillId="0" borderId="1" xfId="1" applyNumberFormat="1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164" fontId="5" fillId="0" borderId="1" xfId="1" applyFont="1" applyBorder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="115" zoomScaleNormal="115" workbookViewId="0">
      <selection activeCell="A4" sqref="A4:A5"/>
    </sheetView>
  </sheetViews>
  <sheetFormatPr baseColWidth="10" defaultRowHeight="16.5" x14ac:dyDescent="0.3"/>
  <cols>
    <col min="1" max="1" width="54" style="2" customWidth="1"/>
    <col min="2" max="2" width="24.28515625" style="1" bestFit="1" customWidth="1"/>
    <col min="3" max="3" width="24.140625" style="1" customWidth="1"/>
    <col min="4" max="4" width="16" style="1" bestFit="1" customWidth="1"/>
    <col min="5" max="16384" width="11.42578125" style="1"/>
  </cols>
  <sheetData>
    <row r="1" spans="1:5" x14ac:dyDescent="0.3">
      <c r="A1" s="20" t="s">
        <v>0</v>
      </c>
      <c r="B1" s="20"/>
      <c r="C1" s="20"/>
      <c r="D1" s="9"/>
      <c r="E1" s="9"/>
    </row>
    <row r="2" spans="1:5" ht="61.5" customHeight="1" x14ac:dyDescent="0.3">
      <c r="A2" s="24" t="s">
        <v>1</v>
      </c>
      <c r="B2" s="24"/>
      <c r="C2" s="24"/>
      <c r="D2" s="3"/>
      <c r="E2" s="3"/>
    </row>
    <row r="3" spans="1:5" ht="20.25" customHeight="1" x14ac:dyDescent="0.3">
      <c r="A3" s="10"/>
      <c r="B3" s="10"/>
      <c r="C3" s="10"/>
      <c r="D3" s="3"/>
      <c r="E3" s="3"/>
    </row>
    <row r="4" spans="1:5" ht="30.75" customHeight="1" x14ac:dyDescent="0.3">
      <c r="A4" s="23" t="s">
        <v>7</v>
      </c>
      <c r="B4" s="22" t="s">
        <v>5</v>
      </c>
      <c r="C4" s="22"/>
    </row>
    <row r="5" spans="1:5" ht="49.5" x14ac:dyDescent="0.3">
      <c r="A5" s="23"/>
      <c r="B5" s="8" t="s">
        <v>18</v>
      </c>
      <c r="C5" s="8" t="s">
        <v>61</v>
      </c>
    </row>
    <row r="6" spans="1:5" ht="99" x14ac:dyDescent="0.3">
      <c r="A6" s="4" t="s">
        <v>8</v>
      </c>
      <c r="B6" s="12" t="s">
        <v>23</v>
      </c>
      <c r="C6" s="12" t="s">
        <v>60</v>
      </c>
    </row>
    <row r="7" spans="1:5" ht="33" x14ac:dyDescent="0.3">
      <c r="A7" s="6" t="s">
        <v>4</v>
      </c>
      <c r="B7" s="12" t="s">
        <v>22</v>
      </c>
      <c r="C7" s="13" t="s">
        <v>62</v>
      </c>
    </row>
    <row r="8" spans="1:5" ht="33" x14ac:dyDescent="0.3">
      <c r="A8" s="6" t="s">
        <v>3</v>
      </c>
      <c r="B8" s="12" t="s">
        <v>24</v>
      </c>
      <c r="C8" s="12" t="s">
        <v>20</v>
      </c>
    </row>
    <row r="9" spans="1:5" ht="66" x14ac:dyDescent="0.3">
      <c r="A9" s="6" t="s">
        <v>2</v>
      </c>
      <c r="B9" s="12" t="s">
        <v>59</v>
      </c>
      <c r="C9" s="12" t="s">
        <v>21</v>
      </c>
    </row>
    <row r="11" spans="1:5" x14ac:dyDescent="0.3">
      <c r="B11" s="22" t="s">
        <v>5</v>
      </c>
      <c r="C11" s="22"/>
    </row>
    <row r="12" spans="1:5" ht="66" x14ac:dyDescent="0.3">
      <c r="A12" s="7" t="s">
        <v>19</v>
      </c>
      <c r="B12" s="8" t="s">
        <v>6</v>
      </c>
      <c r="C12" s="8" t="s">
        <v>61</v>
      </c>
      <c r="D12" s="11" t="s">
        <v>17</v>
      </c>
    </row>
    <row r="13" spans="1:5" x14ac:dyDescent="0.3">
      <c r="A13" s="6" t="s">
        <v>9</v>
      </c>
      <c r="B13" s="5"/>
      <c r="C13" s="5"/>
      <c r="D13" s="5"/>
    </row>
    <row r="14" spans="1:5" x14ac:dyDescent="0.3">
      <c r="A14" s="6" t="s">
        <v>13</v>
      </c>
      <c r="B14" s="14">
        <f>7396171386/2649541858</f>
        <v>2.7914906736302636</v>
      </c>
      <c r="C14" s="16">
        <f>398533000/257305000</f>
        <v>1.5488739045102116</v>
      </c>
      <c r="D14" s="17">
        <f>+(B14*70%)+(C14*30%)</f>
        <v>2.4187056428942477</v>
      </c>
    </row>
    <row r="15" spans="1:5" x14ac:dyDescent="0.3">
      <c r="A15" s="6" t="s">
        <v>10</v>
      </c>
      <c r="B15" s="5"/>
      <c r="C15" s="16"/>
      <c r="D15" s="5"/>
    </row>
    <row r="16" spans="1:5" x14ac:dyDescent="0.3">
      <c r="A16" s="6" t="s">
        <v>14</v>
      </c>
      <c r="B16" s="14">
        <f>4230770066/8274895530</f>
        <v>0.51127776183538109</v>
      </c>
      <c r="C16" s="16">
        <f>257305000/402748000</f>
        <v>0.63887343947083541</v>
      </c>
      <c r="D16" s="17">
        <f>+(B16*70%)+(C16*30%)</f>
        <v>0.5495564651260173</v>
      </c>
    </row>
    <row r="17" spans="1:4" x14ac:dyDescent="0.3">
      <c r="A17" s="6" t="s">
        <v>11</v>
      </c>
      <c r="B17" s="5"/>
      <c r="C17" s="16"/>
      <c r="D17" s="5"/>
    </row>
    <row r="18" spans="1:4" x14ac:dyDescent="0.3">
      <c r="A18" s="6" t="s">
        <v>15</v>
      </c>
      <c r="B18" s="18">
        <f>7396171386-2649541858</f>
        <v>4746629528</v>
      </c>
      <c r="C18" s="15">
        <f>398533000-257305000</f>
        <v>141228000</v>
      </c>
      <c r="D18" s="17">
        <f>+(B18*70%)+(C18*30%)</f>
        <v>3365009069.5999999</v>
      </c>
    </row>
    <row r="19" spans="1:4" x14ac:dyDescent="0.3">
      <c r="A19" s="6" t="s">
        <v>12</v>
      </c>
      <c r="B19" s="5"/>
      <c r="C19" s="15"/>
      <c r="D19" s="5"/>
    </row>
    <row r="20" spans="1:4" x14ac:dyDescent="0.3">
      <c r="A20" s="6" t="s">
        <v>16</v>
      </c>
      <c r="B20" s="14">
        <f>8274895530-4230770066</f>
        <v>4044125464</v>
      </c>
      <c r="C20" s="15">
        <f>402748000-257305000</f>
        <v>145443000</v>
      </c>
      <c r="D20" s="17">
        <f>+(B20*70%)+(C20*30%)</f>
        <v>2874520724.7999997</v>
      </c>
    </row>
    <row r="21" spans="1:4" x14ac:dyDescent="0.3">
      <c r="B21" s="19" t="s">
        <v>64</v>
      </c>
      <c r="C21" s="21" t="s">
        <v>63</v>
      </c>
      <c r="D21" s="21"/>
    </row>
    <row r="24" spans="1:4" ht="33" x14ac:dyDescent="0.3">
      <c r="A24" s="2" t="s">
        <v>65</v>
      </c>
    </row>
  </sheetData>
  <mergeCells count="6">
    <mergeCell ref="A1:C1"/>
    <mergeCell ref="C21:D21"/>
    <mergeCell ref="B4:C4"/>
    <mergeCell ref="A4:A5"/>
    <mergeCell ref="B11:C11"/>
    <mergeCell ref="A2:C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5:A67"/>
  <sheetViews>
    <sheetView topLeftCell="A5" workbookViewId="0">
      <selection activeCell="F43" sqref="F43"/>
    </sheetView>
  </sheetViews>
  <sheetFormatPr baseColWidth="10" defaultRowHeight="15" x14ac:dyDescent="0.25"/>
  <cols>
    <col min="1" max="1" width="56.85546875" bestFit="1" customWidth="1"/>
  </cols>
  <sheetData>
    <row r="5" spans="1:1" x14ac:dyDescent="0.25">
      <c r="A5" t="s">
        <v>25</v>
      </c>
    </row>
    <row r="6" spans="1:1" hidden="1" x14ac:dyDescent="0.25">
      <c r="A6" t="s">
        <v>26</v>
      </c>
    </row>
    <row r="7" spans="1:1" x14ac:dyDescent="0.25">
      <c r="A7">
        <v>22</v>
      </c>
    </row>
    <row r="8" spans="1:1" hidden="1" x14ac:dyDescent="0.25">
      <c r="A8" t="s">
        <v>27</v>
      </c>
    </row>
    <row r="9" spans="1:1" x14ac:dyDescent="0.25">
      <c r="A9">
        <v>6</v>
      </c>
    </row>
    <row r="10" spans="1:1" hidden="1" x14ac:dyDescent="0.25">
      <c r="A10" t="s">
        <v>28</v>
      </c>
    </row>
    <row r="11" spans="1:1" hidden="1" x14ac:dyDescent="0.25">
      <c r="A11" t="s">
        <v>29</v>
      </c>
    </row>
    <row r="12" spans="1:1" x14ac:dyDescent="0.25">
      <c r="A12">
        <v>2</v>
      </c>
    </row>
    <row r="13" spans="1:1" hidden="1" x14ac:dyDescent="0.25">
      <c r="A13" t="s">
        <v>30</v>
      </c>
    </row>
    <row r="14" spans="1:1" x14ac:dyDescent="0.25">
      <c r="A14">
        <v>2</v>
      </c>
    </row>
    <row r="15" spans="1:1" hidden="1" x14ac:dyDescent="0.25">
      <c r="A15" t="s">
        <v>31</v>
      </c>
    </row>
    <row r="16" spans="1:1" x14ac:dyDescent="0.25">
      <c r="A16">
        <v>1</v>
      </c>
    </row>
    <row r="17" spans="1:1" hidden="1" x14ac:dyDescent="0.25">
      <c r="A17" t="s">
        <v>32</v>
      </c>
    </row>
    <row r="18" spans="1:1" x14ac:dyDescent="0.25">
      <c r="A18">
        <v>22</v>
      </c>
    </row>
    <row r="19" spans="1:1" hidden="1" x14ac:dyDescent="0.25">
      <c r="A19" t="s">
        <v>33</v>
      </c>
    </row>
    <row r="20" spans="1:1" x14ac:dyDescent="0.25">
      <c r="A20">
        <v>44</v>
      </c>
    </row>
    <row r="21" spans="1:1" hidden="1" x14ac:dyDescent="0.25">
      <c r="A21" t="s">
        <v>34</v>
      </c>
    </row>
    <row r="22" spans="1:1" x14ac:dyDescent="0.25">
      <c r="A22">
        <v>2</v>
      </c>
    </row>
    <row r="23" spans="1:1" hidden="1" x14ac:dyDescent="0.25">
      <c r="A23" t="s">
        <v>35</v>
      </c>
    </row>
    <row r="24" spans="1:1" x14ac:dyDescent="0.25">
      <c r="A24">
        <v>22</v>
      </c>
    </row>
    <row r="25" spans="1:1" hidden="1" x14ac:dyDescent="0.25">
      <c r="A25" t="s">
        <v>36</v>
      </c>
    </row>
    <row r="26" spans="1:1" x14ac:dyDescent="0.25">
      <c r="A26">
        <v>20</v>
      </c>
    </row>
    <row r="27" spans="1:1" hidden="1" x14ac:dyDescent="0.25">
      <c r="A27" t="s">
        <v>37</v>
      </c>
    </row>
    <row r="28" spans="1:1" x14ac:dyDescent="0.25">
      <c r="A28">
        <v>22</v>
      </c>
    </row>
    <row r="29" spans="1:1" hidden="1" x14ac:dyDescent="0.25">
      <c r="A29" t="s">
        <v>38</v>
      </c>
    </row>
    <row r="30" spans="1:1" x14ac:dyDescent="0.25">
      <c r="A30">
        <v>3</v>
      </c>
    </row>
    <row r="31" spans="1:1" hidden="1" x14ac:dyDescent="0.25">
      <c r="A31" t="s">
        <v>39</v>
      </c>
    </row>
    <row r="32" spans="1:1" x14ac:dyDescent="0.25">
      <c r="A32">
        <v>2</v>
      </c>
    </row>
    <row r="33" spans="1:1" hidden="1" x14ac:dyDescent="0.25">
      <c r="A33" t="s">
        <v>40</v>
      </c>
    </row>
    <row r="34" spans="1:1" x14ac:dyDescent="0.25">
      <c r="A34">
        <v>20</v>
      </c>
    </row>
    <row r="35" spans="1:1" hidden="1" x14ac:dyDescent="0.25">
      <c r="A35" t="s">
        <v>41</v>
      </c>
    </row>
    <row r="36" spans="1:1" x14ac:dyDescent="0.25">
      <c r="A36">
        <v>2</v>
      </c>
    </row>
    <row r="37" spans="1:1" hidden="1" x14ac:dyDescent="0.25">
      <c r="A37" t="s">
        <v>42</v>
      </c>
    </row>
    <row r="38" spans="1:1" hidden="1" x14ac:dyDescent="0.25">
      <c r="A38" t="s">
        <v>43</v>
      </c>
    </row>
    <row r="39" spans="1:1" x14ac:dyDescent="0.25">
      <c r="A39">
        <v>5</v>
      </c>
    </row>
    <row r="40" spans="1:1" hidden="1" x14ac:dyDescent="0.25">
      <c r="A40" t="s">
        <v>44</v>
      </c>
    </row>
    <row r="41" spans="1:1" x14ac:dyDescent="0.25">
      <c r="A41">
        <v>1</v>
      </c>
    </row>
    <row r="42" spans="1:1" hidden="1" x14ac:dyDescent="0.25">
      <c r="A42" t="s">
        <v>45</v>
      </c>
    </row>
    <row r="43" spans="1:1" x14ac:dyDescent="0.25">
      <c r="A43">
        <v>1</v>
      </c>
    </row>
    <row r="44" spans="1:1" hidden="1" x14ac:dyDescent="0.25">
      <c r="A44" t="s">
        <v>46</v>
      </c>
    </row>
    <row r="45" spans="1:1" x14ac:dyDescent="0.25">
      <c r="A45">
        <v>8</v>
      </c>
    </row>
    <row r="46" spans="1:1" hidden="1" x14ac:dyDescent="0.25">
      <c r="A46" t="s">
        <v>47</v>
      </c>
    </row>
    <row r="47" spans="1:1" x14ac:dyDescent="0.25">
      <c r="A47">
        <v>3</v>
      </c>
    </row>
    <row r="48" spans="1:1" hidden="1" x14ac:dyDescent="0.25">
      <c r="A48" t="s">
        <v>48</v>
      </c>
    </row>
    <row r="49" spans="1:1" hidden="1" x14ac:dyDescent="0.25">
      <c r="A49" t="s">
        <v>49</v>
      </c>
    </row>
    <row r="50" spans="1:1" x14ac:dyDescent="0.25">
      <c r="A50">
        <v>1</v>
      </c>
    </row>
    <row r="51" spans="1:1" hidden="1" x14ac:dyDescent="0.25">
      <c r="A51" t="s">
        <v>50</v>
      </c>
    </row>
    <row r="52" spans="1:1" hidden="1" x14ac:dyDescent="0.25">
      <c r="A52" t="s">
        <v>51</v>
      </c>
    </row>
    <row r="53" spans="1:1" x14ac:dyDescent="0.25">
      <c r="A53">
        <v>1</v>
      </c>
    </row>
    <row r="54" spans="1:1" hidden="1" x14ac:dyDescent="0.25">
      <c r="A54" t="s">
        <v>52</v>
      </c>
    </row>
    <row r="55" spans="1:1" x14ac:dyDescent="0.25">
      <c r="A55">
        <v>10</v>
      </c>
    </row>
    <row r="56" spans="1:1" hidden="1" x14ac:dyDescent="0.25">
      <c r="A56" t="s">
        <v>53</v>
      </c>
    </row>
    <row r="57" spans="1:1" x14ac:dyDescent="0.25">
      <c r="A57">
        <v>33</v>
      </c>
    </row>
    <row r="58" spans="1:1" hidden="1" x14ac:dyDescent="0.25">
      <c r="A58" t="s">
        <v>54</v>
      </c>
    </row>
    <row r="59" spans="1:1" x14ac:dyDescent="0.25">
      <c r="A59">
        <v>24</v>
      </c>
    </row>
    <row r="60" spans="1:1" hidden="1" x14ac:dyDescent="0.25">
      <c r="A60" t="s">
        <v>55</v>
      </c>
    </row>
    <row r="61" spans="1:1" x14ac:dyDescent="0.25">
      <c r="A61">
        <v>33</v>
      </c>
    </row>
    <row r="62" spans="1:1" hidden="1" x14ac:dyDescent="0.25">
      <c r="A62" t="s">
        <v>56</v>
      </c>
    </row>
    <row r="63" spans="1:1" x14ac:dyDescent="0.25">
      <c r="A63">
        <v>21</v>
      </c>
    </row>
    <row r="64" spans="1:1" hidden="1" x14ac:dyDescent="0.25">
      <c r="A64" t="s">
        <v>57</v>
      </c>
    </row>
    <row r="65" spans="1:1" x14ac:dyDescent="0.25">
      <c r="A65">
        <v>24</v>
      </c>
    </row>
    <row r="66" spans="1:1" hidden="1" x14ac:dyDescent="0.25">
      <c r="A66" t="s">
        <v>58</v>
      </c>
    </row>
    <row r="67" spans="1:1" x14ac:dyDescent="0.25">
      <c r="A67">
        <v>1</v>
      </c>
    </row>
  </sheetData>
  <autoFilter ref="A5:A67">
    <filterColumn colId="0">
      <filters>
        <filter val="1"/>
        <filter val="10"/>
        <filter val="2"/>
        <filter val="20"/>
        <filter val="21"/>
        <filter val="22"/>
        <filter val="24"/>
        <filter val="3"/>
        <filter val="33"/>
        <filter val="44"/>
        <filter val="5"/>
        <filter val="6"/>
        <filter val="8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Ocampo Quintero</dc:creator>
  <cp:lastModifiedBy>Carmen Andrea Coronado Soler</cp:lastModifiedBy>
  <cp:lastPrinted>2014-05-02T16:19:24Z</cp:lastPrinted>
  <dcterms:created xsi:type="dcterms:W3CDTF">2014-04-24T13:44:48Z</dcterms:created>
  <dcterms:modified xsi:type="dcterms:W3CDTF">2014-05-02T20:56:05Z</dcterms:modified>
</cp:coreProperties>
</file>