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EFIN" sheetId="1" r:id="rId1"/>
    <sheet name="Evaluacion Economica" sheetId="2" r:id="rId2"/>
    <sheet name="anexo economico DFV" sheetId="3" r:id="rId3"/>
  </sheets>
  <definedNames>
    <definedName name="_xlnm.Print_Area" localSheetId="0">'EFIN'!$B$3:$D$25</definedName>
  </definedNames>
  <calcPr fullCalcOnLoad="1"/>
</workbook>
</file>

<file path=xl/sharedStrings.xml><?xml version="1.0" encoding="utf-8"?>
<sst xmlns="http://schemas.openxmlformats.org/spreadsheetml/2006/main" count="130" uniqueCount="110">
  <si>
    <t>EVALUACIÓN FINANCIERA</t>
  </si>
  <si>
    <t>DOCUMENTOS FINANCIEROS</t>
  </si>
  <si>
    <t>X</t>
  </si>
  <si>
    <t>CALIFICACIÓN</t>
  </si>
  <si>
    <t>INDICADORES FINANCIEROS</t>
  </si>
  <si>
    <t>NIVEL DE ENDEUDAMIENTO</t>
  </si>
  <si>
    <t>*Certificación de los Estados Financieros según Artículo 37 Ley 222/95.</t>
  </si>
  <si>
    <t>&gt; 1</t>
  </si>
  <si>
    <t>INDICE DE LIQUIDEZ</t>
  </si>
  <si>
    <t>IL= Activo corriente / Pasivo corriente</t>
  </si>
  <si>
    <t>&lt;70%</t>
  </si>
  <si>
    <t>NE= Pasivo total / Activo total</t>
  </si>
  <si>
    <t>&gt;10%</t>
  </si>
  <si>
    <t>INDICE DE CAPITAL DE TRABAJO</t>
  </si>
  <si>
    <t>ICT= AC - PC</t>
  </si>
  <si>
    <t>&gt;20%</t>
  </si>
  <si>
    <t>INDICE DE PATRIMONIO LIQUIDO</t>
  </si>
  <si>
    <t>IPL= AT - PT</t>
  </si>
  <si>
    <t>INVITACION DIRECTA  No.09 DE 2009</t>
  </si>
  <si>
    <t xml:space="preserve">CONTRATAR BAJO LA MODALIDAD DE ADMINISTRACIÓN DELEGADA, LA ADMINISTRACIÓN DE RECURSOS TÉCNICOS, LOGÍSTICOS Y HUMANOS PARA LA PRESTACIÓN DE SERVICIOS  PARA OFRECER CUBRIMIENTO Y/O TRANSMISIÓN DE LOS EVENTOS  QUE HARÁN PARTE DE LA PARRILLA DE PROGRAMACIÓN DE LA SUBGERENCIA DE RADIO
</t>
  </si>
  <si>
    <t>INVITACIÓN DIRECTA 09 DE 2009</t>
  </si>
  <si>
    <t xml:space="preserve">PUNTAJE </t>
  </si>
  <si>
    <t>CANTIDAD</t>
  </si>
  <si>
    <t>DESCRIPCIÓN DEL SERVICIO INSUMO</t>
  </si>
  <si>
    <t>VALOR TECHO</t>
  </si>
  <si>
    <t>SONIDO</t>
  </si>
  <si>
    <t xml:space="preserve">Cabina activa JBL, Yorkville o similar                                                                               </t>
  </si>
  <si>
    <t>Cabina sistema line array nexo, das, martín o uno de o uno de caracteristicas técnicas equivalentes</t>
  </si>
  <si>
    <t>Subwoofer 18" Nexo, Das, Martin.</t>
  </si>
  <si>
    <t>Consola de 2 canales</t>
  </si>
  <si>
    <t>Consola de 8 canales</t>
  </si>
  <si>
    <t>Consola digital Yamaha LS 9</t>
  </si>
  <si>
    <t>Consola digital Yamaha M 7 CL</t>
  </si>
  <si>
    <t>Ecualizador de 32 bandas Lexicom, dbx o caracteristicas técnicas equivalentes</t>
  </si>
  <si>
    <t>Micrófonos inalámbricos Shure Sm 58 UHF o caracteristicas técnicas equivalentes</t>
  </si>
  <si>
    <t>Set micrófonos para batería</t>
  </si>
  <si>
    <t>Micrófono Sm 58 o Sm 57</t>
  </si>
  <si>
    <t>Micrófono Shure beta 52</t>
  </si>
  <si>
    <t>Reverb Yamaha spx 990 o caracteristicas técnicas equivalentes</t>
  </si>
  <si>
    <t xml:space="preserve">Compresor etéreo dbx </t>
  </si>
  <si>
    <t xml:space="preserve">Stand para micrófono tipo boom </t>
  </si>
  <si>
    <t>Unidades de CD</t>
  </si>
  <si>
    <t>Tornamesa</t>
  </si>
  <si>
    <t>Mezclador Para DJ</t>
  </si>
  <si>
    <t>Monitores tipo cuña preamplificado</t>
  </si>
  <si>
    <t>BACKLINE</t>
  </si>
  <si>
    <t>Teclado kurtzweil PC 88 o caracteristicas técnicas equivalentes</t>
  </si>
  <si>
    <r>
      <t>S</t>
    </r>
    <r>
      <rPr>
        <sz val="10"/>
        <color indexed="8"/>
        <rFont val="Trebuchet MS"/>
        <family val="2"/>
      </rPr>
      <t>tand para teclado ultímate</t>
    </r>
  </si>
  <si>
    <t>Batería línea alta DW, TAMA, REMO o de especificaciones técnicas equivalentes</t>
  </si>
  <si>
    <t>Conga, quinto y tumba LP clasic o unos de caracteristicas técnicas equivalentes</t>
  </si>
  <si>
    <t>Guitarra eléctrica Fender stratocaster USA o una de caracteristicas tecnicas equivalentes</t>
  </si>
  <si>
    <t>Bajo eléctrico Fender Deluxe P Bass Special 4-String Bass  o similar</t>
  </si>
  <si>
    <t>Guitarra electroacústica  Epiphone PR5-E o una de caracteristicas técnicas equivalentes</t>
  </si>
  <si>
    <t>Amplificador de Bajo Ampeg Clasic con cabina 8x10 o o una de caracteristicas técnicas equivalentes</t>
  </si>
  <si>
    <t>Amplificador de teclado Rolan Jazz Chorus, Peavey Clasic o o uno de caracteristicas técnicas equivalentes</t>
  </si>
  <si>
    <t>Amplificador de guitarra Mesa Booguie Dual Rectifier o uno de caracteristicas técnicas equivalentes</t>
  </si>
  <si>
    <t>TRANSPORTE</t>
  </si>
  <si>
    <t>Van con capacidad mínima para 12 a 15 personas</t>
  </si>
  <si>
    <t>MOBILIARIO</t>
  </si>
  <si>
    <t>Mesas rectangulares x unidad</t>
  </si>
  <si>
    <t xml:space="preserve">Sillas </t>
  </si>
  <si>
    <t>CATERING (ALIMENTACIÓN E HIDRATACIÓN)</t>
  </si>
  <si>
    <t>Litro de jugo</t>
  </si>
  <si>
    <t>Litro de agua</t>
  </si>
  <si>
    <t>Botella de agua</t>
  </si>
  <si>
    <t>Bebida caliente</t>
  </si>
  <si>
    <t>Almuerzo o comida</t>
  </si>
  <si>
    <t>Refrigerio</t>
  </si>
  <si>
    <t>Kit. de aseo</t>
  </si>
  <si>
    <t>VALLAS</t>
  </si>
  <si>
    <t xml:space="preserve">Vallas de contención.    </t>
  </si>
  <si>
    <t>ILUMINACIÓN Y VIDEO</t>
  </si>
  <si>
    <t>Par 64</t>
  </si>
  <si>
    <t xml:space="preserve"> Dimmer</t>
  </si>
  <si>
    <t>Cabeza móvil</t>
  </si>
  <si>
    <t>Video Beam x  1 hora</t>
  </si>
  <si>
    <t>Pantallas de leds 1m x 70</t>
  </si>
  <si>
    <t>Computador</t>
  </si>
  <si>
    <t>Pantalla LCD 42"</t>
  </si>
  <si>
    <t>PERSONAL</t>
  </si>
  <si>
    <t>Productor General</t>
  </si>
  <si>
    <t>Productor Técnico</t>
  </si>
  <si>
    <t>Productor logístico</t>
  </si>
  <si>
    <t>Personal logístico</t>
  </si>
  <si>
    <t>Coordinador por evento</t>
  </si>
  <si>
    <t>Ingeniero de sonido</t>
  </si>
  <si>
    <t>PLANTA ELÉCTRICA</t>
  </si>
  <si>
    <t>Planta eléctrica 75 Kw.</t>
  </si>
  <si>
    <t>TARIMAS</t>
  </si>
  <si>
    <t xml:space="preserve"> Tarima 2.44 x 2.44</t>
  </si>
  <si>
    <t xml:space="preserve"> Tarima 2.44 x 3.66</t>
  </si>
  <si>
    <t xml:space="preserve"> Tarima 4.80 x 4.80</t>
  </si>
  <si>
    <t xml:space="preserve">Carpa 4x4 </t>
  </si>
  <si>
    <t>TOTAL</t>
  </si>
  <si>
    <t xml:space="preserve">Nota: señor proponente tenga en cuenta que para los valores que no están determinados en el anexo técnico  rtvc, puede solicitar equipos adicionales si llegare a ser necesario, en caso que no estén cotizados se podrá solicitar su costo ajustado a las tarifas establecidas en el  precio del mercado. </t>
  </si>
  <si>
    <t xml:space="preserve">rtvc, puede solicitar equipos adicionales si llegare a ser necesario, en caso que no estén cotizados se podrá solicitar su costo ajustado a las tarifas establecidas en el mercado. </t>
  </si>
  <si>
    <t>Firma proponente</t>
  </si>
  <si>
    <t xml:space="preserve">* Estados financieros comparativos 2008- 2007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
</t>
  </si>
  <si>
    <t>*Dictamen del revisor fiscal, o a falta de éste, de un Contador Público independiente según Artículo 38 Ley 222/95.</t>
  </si>
  <si>
    <t>*Copia de la tarjeta profesional, Certificados de vigencia y Antecedentes Disciplinarios del contador y/o del revisor fiscal, expedidos por la Junta Central de Contadores, con fecha no mayor a noventa (90) días calendario, anteriores a la fecha del presente proceso de contratación.</t>
  </si>
  <si>
    <t>*Declaración de Renta de los años 2007</t>
  </si>
  <si>
    <t>DIEGO FERNANDO VERGARA</t>
  </si>
  <si>
    <t>*Notas a los Estados Financieros según Artículo 36 Ley 222/95.</t>
  </si>
  <si>
    <t>NO CUMPLE ECONOMICAMENTE</t>
  </si>
  <si>
    <t>VALOR MINIMO ESTABLECIDO</t>
  </si>
  <si>
    <t>DIRERENCIA</t>
  </si>
  <si>
    <t>NO ENTREGO</t>
  </si>
  <si>
    <t>NO SE PUDO EVALUAR PORQUE EL PROPONENTE NO PRESENTO EL BALANCE GENERAL COMPARATIVO 2008-2007</t>
  </si>
  <si>
    <t xml:space="preserve">EL PROPONENTE DIEGO FERNANDO VERGARA NO CUMPLE ECONOMICAMENTE PUESTO QUE PRESENTA VALORES POR DEBAJO DEL MINIMO ESTABLECIDO POR TAL MOTIVO NO SEA EVALUA SU OFERTA
</t>
  </si>
  <si>
    <t>VALOR PROPUESTO POR DIEGO FERNANDO VERGARA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</si>
</sst>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(* #,##0_);_(* \(#,##0\);_(* &quot;-&quot;??_);_(@_)"/>
    <numFmt numFmtId="167" formatCode="#,##0.000"/>
    <numFmt numFmtId="168" formatCode="_ * #,##0_ ;_ * \-#,##0_ ;_ * &quot;-&quot;??_ ;_ @_ "/>
    <numFmt numFmtId="169" formatCode="_ * #,##0.000_ ;_ * \-#,##0.0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rebuchet MS"/>
      <family val="2"/>
    </font>
    <font>
      <sz val="10"/>
      <name val="Verdana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u val="single"/>
      <sz val="10"/>
      <color indexed="8"/>
      <name val="Trebuchet MS"/>
      <family val="2"/>
    </font>
    <font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medium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ck"/>
      <right style="thin"/>
      <top style="thin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 style="thin"/>
      <right style="thick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ck"/>
      <top style="medium"/>
      <bottom style="thin"/>
    </border>
    <border>
      <left style="thick"/>
      <right style="medium"/>
      <top style="medium"/>
      <bottom style="medium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medium"/>
      <top style="thick"/>
      <bottom/>
    </border>
    <border>
      <left style="thick"/>
      <right style="medium"/>
      <top/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ck"/>
      <right style="thin"/>
      <top style="thin"/>
      <bottom/>
    </border>
    <border>
      <left style="thick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left"/>
    </xf>
    <xf numFmtId="9" fontId="8" fillId="0" borderId="10" xfId="55" applyFont="1" applyBorder="1" applyAlignment="1">
      <alignment horizontal="left"/>
    </xf>
    <xf numFmtId="164" fontId="8" fillId="0" borderId="10" xfId="46" applyFont="1" applyBorder="1" applyAlignment="1">
      <alignment horizontal="left"/>
    </xf>
    <xf numFmtId="0" fontId="6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2" fillId="0" borderId="12" xfId="52" applyFont="1" applyBorder="1" applyAlignment="1">
      <alignment horizontal="center" vertical="center" wrapText="1"/>
      <protection/>
    </xf>
    <xf numFmtId="0" fontId="10" fillId="0" borderId="13" xfId="52" applyFont="1" applyBorder="1" applyAlignment="1">
      <alignment horizontal="center" vertical="center" wrapText="1"/>
      <protection/>
    </xf>
    <xf numFmtId="0" fontId="10" fillId="0" borderId="14" xfId="52" applyFont="1" applyBorder="1">
      <alignment/>
      <protection/>
    </xf>
    <xf numFmtId="43" fontId="10" fillId="0" borderId="0" xfId="48" applyFont="1" applyAlignment="1">
      <alignment/>
    </xf>
    <xf numFmtId="0" fontId="10" fillId="0" borderId="0" xfId="52" applyFont="1" applyBorder="1">
      <alignment/>
      <protection/>
    </xf>
    <xf numFmtId="0" fontId="15" fillId="33" borderId="15" xfId="52" applyFont="1" applyFill="1" applyBorder="1" applyAlignment="1">
      <alignment horizontal="center" wrapText="1"/>
      <protection/>
    </xf>
    <xf numFmtId="166" fontId="14" fillId="33" borderId="15" xfId="48" applyNumberFormat="1" applyFont="1" applyFill="1" applyBorder="1" applyAlignment="1">
      <alignment/>
    </xf>
    <xf numFmtId="0" fontId="14" fillId="33" borderId="16" xfId="52" applyFont="1" applyFill="1" applyBorder="1">
      <alignment/>
      <protection/>
    </xf>
    <xf numFmtId="0" fontId="15" fillId="33" borderId="17" xfId="52" applyFont="1" applyFill="1" applyBorder="1" applyAlignment="1">
      <alignment wrapText="1"/>
      <protection/>
    </xf>
    <xf numFmtId="166" fontId="15" fillId="33" borderId="18" xfId="52" applyNumberFormat="1" applyFont="1" applyFill="1" applyBorder="1" applyAlignment="1">
      <alignment wrapText="1"/>
      <protection/>
    </xf>
    <xf numFmtId="43" fontId="10" fillId="0" borderId="0" xfId="52" applyNumberFormat="1" applyFont="1" applyBorder="1">
      <alignment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16" fillId="0" borderId="19" xfId="52" applyFont="1" applyBorder="1" applyAlignment="1">
      <alignment wrapText="1"/>
      <protection/>
    </xf>
    <xf numFmtId="166" fontId="10" fillId="0" borderId="19" xfId="48" applyNumberFormat="1" applyFont="1" applyBorder="1" applyAlignment="1">
      <alignment wrapText="1"/>
    </xf>
    <xf numFmtId="167" fontId="10" fillId="0" borderId="20" xfId="52" applyNumberFormat="1" applyFont="1" applyBorder="1" applyAlignment="1">
      <alignment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Border="1">
      <alignment/>
      <protection/>
    </xf>
    <xf numFmtId="166" fontId="10" fillId="0" borderId="10" xfId="48" applyNumberFormat="1" applyFont="1" applyBorder="1" applyAlignment="1">
      <alignment wrapText="1"/>
    </xf>
    <xf numFmtId="167" fontId="16" fillId="0" borderId="21" xfId="52" applyNumberFormat="1" applyFont="1" applyBorder="1" applyAlignment="1">
      <alignment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wrapText="1"/>
      <protection/>
    </xf>
    <xf numFmtId="166" fontId="16" fillId="0" borderId="10" xfId="48" applyNumberFormat="1" applyFont="1" applyBorder="1" applyAlignment="1">
      <alignment wrapText="1"/>
    </xf>
    <xf numFmtId="0" fontId="10" fillId="0" borderId="22" xfId="52" applyFont="1" applyBorder="1" applyAlignment="1">
      <alignment horizontal="center" vertical="center" wrapText="1"/>
      <protection/>
    </xf>
    <xf numFmtId="0" fontId="16" fillId="0" borderId="22" xfId="52" applyFont="1" applyBorder="1" applyAlignment="1">
      <alignment wrapText="1"/>
      <protection/>
    </xf>
    <xf numFmtId="166" fontId="10" fillId="0" borderId="22" xfId="48" applyNumberFormat="1" applyFont="1" applyBorder="1" applyAlignment="1">
      <alignment wrapText="1"/>
    </xf>
    <xf numFmtId="0" fontId="10" fillId="0" borderId="23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wrapText="1"/>
      <protection/>
    </xf>
    <xf numFmtId="167" fontId="10" fillId="0" borderId="21" xfId="52" applyNumberFormat="1" applyFont="1" applyBorder="1" applyAlignment="1">
      <alignment wrapText="1"/>
      <protection/>
    </xf>
    <xf numFmtId="167" fontId="16" fillId="0" borderId="24" xfId="52" applyNumberFormat="1" applyFont="1" applyBorder="1" applyAlignment="1">
      <alignment horizontal="right" vertical="center" wrapText="1"/>
      <protection/>
    </xf>
    <xf numFmtId="0" fontId="14" fillId="34" borderId="25" xfId="52" applyFont="1" applyFill="1" applyBorder="1" applyAlignment="1">
      <alignment vertical="center" wrapText="1"/>
      <protection/>
    </xf>
    <xf numFmtId="0" fontId="14" fillId="34" borderId="26" xfId="52" applyFont="1" applyFill="1" applyBorder="1" applyAlignment="1">
      <alignment vertical="center" wrapText="1"/>
      <protection/>
    </xf>
    <xf numFmtId="0" fontId="14" fillId="34" borderId="27" xfId="52" applyFont="1" applyFill="1" applyBorder="1" applyAlignment="1">
      <alignment vertical="center" wrapText="1"/>
      <protection/>
    </xf>
    <xf numFmtId="166" fontId="14" fillId="34" borderId="26" xfId="52" applyNumberFormat="1" applyFont="1" applyFill="1" applyBorder="1" applyAlignment="1">
      <alignment vertical="center" wrapText="1"/>
      <protection/>
    </xf>
    <xf numFmtId="0" fontId="10" fillId="0" borderId="28" xfId="52" applyFont="1" applyBorder="1" applyAlignment="1">
      <alignment horizontal="center" vertical="center" wrapText="1"/>
      <protection/>
    </xf>
    <xf numFmtId="167" fontId="16" fillId="0" borderId="24" xfId="52" applyNumberFormat="1" applyFont="1" applyBorder="1" applyAlignment="1">
      <alignment wrapText="1"/>
      <protection/>
    </xf>
    <xf numFmtId="0" fontId="14" fillId="34" borderId="29" xfId="52" applyFont="1" applyFill="1" applyBorder="1" applyAlignment="1">
      <alignment vertical="center" wrapText="1"/>
      <protection/>
    </xf>
    <xf numFmtId="0" fontId="14" fillId="34" borderId="30" xfId="52" applyFont="1" applyFill="1" applyBorder="1" applyAlignment="1">
      <alignment vertical="center" wrapText="1"/>
      <protection/>
    </xf>
    <xf numFmtId="166" fontId="14" fillId="34" borderId="30" xfId="52" applyNumberFormat="1" applyFont="1" applyFill="1" applyBorder="1" applyAlignment="1">
      <alignment vertical="center" wrapText="1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6" fillId="0" borderId="22" xfId="52" applyFont="1" applyFill="1" applyBorder="1" applyAlignment="1">
      <alignment wrapText="1"/>
      <protection/>
    </xf>
    <xf numFmtId="167" fontId="16" fillId="0" borderId="31" xfId="52" applyNumberFormat="1" applyFont="1" applyBorder="1" applyAlignment="1">
      <alignment wrapText="1"/>
      <protection/>
    </xf>
    <xf numFmtId="0" fontId="16" fillId="0" borderId="32" xfId="52" applyFont="1" applyBorder="1" applyAlignment="1">
      <alignment wrapText="1"/>
      <protection/>
    </xf>
    <xf numFmtId="0" fontId="10" fillId="0" borderId="33" xfId="52" applyFont="1" applyBorder="1" applyAlignment="1">
      <alignment horizontal="center" vertical="center" wrapText="1"/>
      <protection/>
    </xf>
    <xf numFmtId="0" fontId="16" fillId="0" borderId="34" xfId="52" applyFont="1" applyBorder="1" applyAlignment="1">
      <alignment wrapText="1"/>
      <protection/>
    </xf>
    <xf numFmtId="166" fontId="10" fillId="0" borderId="11" xfId="48" applyNumberFormat="1" applyFont="1" applyBorder="1" applyAlignment="1">
      <alignment wrapText="1"/>
    </xf>
    <xf numFmtId="0" fontId="16" fillId="0" borderId="35" xfId="52" applyFont="1" applyBorder="1" applyAlignment="1">
      <alignment wrapText="1"/>
      <protection/>
    </xf>
    <xf numFmtId="167" fontId="14" fillId="34" borderId="36" xfId="52" applyNumberFormat="1" applyFont="1" applyFill="1" applyBorder="1" applyAlignment="1">
      <alignment vertical="center" wrapText="1"/>
      <protection/>
    </xf>
    <xf numFmtId="0" fontId="15" fillId="0" borderId="22" xfId="52" applyFont="1" applyFill="1" applyBorder="1" applyAlignment="1">
      <alignment wrapText="1"/>
      <protection/>
    </xf>
    <xf numFmtId="167" fontId="15" fillId="0" borderId="24" xfId="52" applyNumberFormat="1" applyFont="1" applyFill="1" applyBorder="1" applyAlignment="1">
      <alignment wrapText="1"/>
      <protection/>
    </xf>
    <xf numFmtId="43" fontId="16" fillId="0" borderId="24" xfId="48" applyFont="1" applyBorder="1" applyAlignment="1">
      <alignment wrapText="1"/>
    </xf>
    <xf numFmtId="0" fontId="10" fillId="34" borderId="25" xfId="52" applyFont="1" applyFill="1" applyBorder="1" applyAlignment="1">
      <alignment vertical="center" wrapText="1"/>
      <protection/>
    </xf>
    <xf numFmtId="0" fontId="10" fillId="34" borderId="26" xfId="52" applyFont="1" applyFill="1" applyBorder="1" applyAlignment="1">
      <alignment vertical="center" wrapText="1"/>
      <protection/>
    </xf>
    <xf numFmtId="167" fontId="16" fillId="0" borderId="21" xfId="52" applyNumberFormat="1" applyFont="1" applyBorder="1" applyAlignment="1">
      <alignment horizontal="right" wrapText="1"/>
      <protection/>
    </xf>
    <xf numFmtId="167" fontId="10" fillId="0" borderId="21" xfId="52" applyNumberFormat="1" applyFont="1" applyBorder="1" applyAlignment="1">
      <alignment horizontal="right" wrapText="1"/>
      <protection/>
    </xf>
    <xf numFmtId="167" fontId="16" fillId="0" borderId="24" xfId="52" applyNumberFormat="1" applyFont="1" applyBorder="1" applyAlignment="1">
      <alignment horizontal="right" wrapText="1"/>
      <protection/>
    </xf>
    <xf numFmtId="0" fontId="10" fillId="33" borderId="25" xfId="52" applyFont="1" applyFill="1" applyBorder="1" applyAlignment="1">
      <alignment/>
      <protection/>
    </xf>
    <xf numFmtId="0" fontId="10" fillId="33" borderId="26" xfId="52" applyFont="1" applyFill="1" applyBorder="1" applyAlignment="1">
      <alignment/>
      <protection/>
    </xf>
    <xf numFmtId="166" fontId="14" fillId="33" borderId="26" xfId="52" applyNumberFormat="1" applyFont="1" applyFill="1" applyBorder="1" applyAlignment="1">
      <alignment/>
      <protection/>
    </xf>
    <xf numFmtId="0" fontId="10" fillId="35" borderId="28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left"/>
      <protection/>
    </xf>
    <xf numFmtId="43" fontId="10" fillId="0" borderId="24" xfId="48" applyFont="1" applyBorder="1" applyAlignment="1">
      <alignment/>
    </xf>
    <xf numFmtId="0" fontId="14" fillId="33" borderId="25" xfId="52" applyFont="1" applyFill="1" applyBorder="1" applyAlignment="1">
      <alignment/>
      <protection/>
    </xf>
    <xf numFmtId="0" fontId="14" fillId="33" borderId="26" xfId="52" applyFont="1" applyFill="1" applyBorder="1" applyAlignment="1">
      <alignment/>
      <protection/>
    </xf>
    <xf numFmtId="0" fontId="10" fillId="35" borderId="10" xfId="52" applyFont="1" applyFill="1" applyBorder="1" applyAlignment="1">
      <alignment horizontal="center" vertical="center" wrapText="1"/>
      <protection/>
    </xf>
    <xf numFmtId="0" fontId="11" fillId="0" borderId="10" xfId="52" applyBorder="1">
      <alignment/>
      <protection/>
    </xf>
    <xf numFmtId="43" fontId="10" fillId="35" borderId="21" xfId="48" applyFont="1" applyFill="1" applyBorder="1" applyAlignment="1">
      <alignment/>
    </xf>
    <xf numFmtId="0" fontId="10" fillId="35" borderId="22" xfId="52" applyFont="1" applyFill="1" applyBorder="1" applyAlignment="1">
      <alignment horizontal="center" vertical="center" wrapText="1"/>
      <protection/>
    </xf>
    <xf numFmtId="0" fontId="11" fillId="0" borderId="22" xfId="52" applyBorder="1">
      <alignment/>
      <protection/>
    </xf>
    <xf numFmtId="43" fontId="10" fillId="35" borderId="24" xfId="48" applyFont="1" applyFill="1" applyBorder="1" applyAlignment="1">
      <alignment/>
    </xf>
    <xf numFmtId="0" fontId="10" fillId="35" borderId="37" xfId="52" applyFont="1" applyFill="1" applyBorder="1" applyAlignment="1">
      <alignment horizontal="center" vertical="center" wrapText="1"/>
      <protection/>
    </xf>
    <xf numFmtId="0" fontId="10" fillId="0" borderId="38" xfId="52" applyFont="1" applyBorder="1" applyAlignment="1">
      <alignment/>
      <protection/>
    </xf>
    <xf numFmtId="0" fontId="10" fillId="0" borderId="18" xfId="52" applyFont="1" applyBorder="1" applyAlignment="1">
      <alignment/>
      <protection/>
    </xf>
    <xf numFmtId="0" fontId="10" fillId="0" borderId="39" xfId="52" applyFont="1" applyBorder="1" applyAlignment="1">
      <alignment/>
      <protection/>
    </xf>
    <xf numFmtId="43" fontId="10" fillId="0" borderId="0" xfId="48" applyFont="1" applyBorder="1" applyAlignment="1">
      <alignment/>
    </xf>
    <xf numFmtId="0" fontId="12" fillId="35" borderId="0" xfId="52" applyFont="1" applyFill="1" applyBorder="1" applyAlignment="1">
      <alignment horizontal="center" vertical="center" wrapText="1"/>
      <protection/>
    </xf>
    <xf numFmtId="0" fontId="10" fillId="35" borderId="0" xfId="52" applyFont="1" applyFill="1" applyBorder="1" applyAlignment="1">
      <alignment horizontal="center" vertical="center" wrapText="1"/>
      <protection/>
    </xf>
    <xf numFmtId="0" fontId="18" fillId="35" borderId="0" xfId="52" applyFont="1" applyFill="1" applyBorder="1">
      <alignment/>
      <protection/>
    </xf>
    <xf numFmtId="166" fontId="18" fillId="35" borderId="0" xfId="48" applyNumberFormat="1" applyFont="1" applyFill="1" applyBorder="1" applyAlignment="1">
      <alignment wrapText="1"/>
    </xf>
    <xf numFmtId="0" fontId="10" fillId="35" borderId="0" xfId="52" applyFont="1" applyFill="1" applyBorder="1">
      <alignment/>
      <protection/>
    </xf>
    <xf numFmtId="43" fontId="10" fillId="35" borderId="0" xfId="48" applyFont="1" applyFill="1" applyBorder="1" applyAlignment="1">
      <alignment/>
    </xf>
    <xf numFmtId="0" fontId="12" fillId="35" borderId="0" xfId="52" applyFont="1" applyFill="1" applyAlignment="1">
      <alignment horizontal="center" vertical="center" wrapText="1"/>
      <protection/>
    </xf>
    <xf numFmtId="0" fontId="10" fillId="35" borderId="35" xfId="52" applyFont="1" applyFill="1" applyBorder="1" applyAlignment="1">
      <alignment horizontal="center" vertical="center" wrapText="1"/>
      <protection/>
    </xf>
    <xf numFmtId="0" fontId="18" fillId="35" borderId="40" xfId="52" applyFont="1" applyFill="1" applyBorder="1">
      <alignment/>
      <protection/>
    </xf>
    <xf numFmtId="0" fontId="18" fillId="35" borderId="41" xfId="52" applyFont="1" applyFill="1" applyBorder="1">
      <alignment/>
      <protection/>
    </xf>
    <xf numFmtId="0" fontId="12" fillId="0" borderId="0" xfId="52" applyFont="1" applyAlignment="1">
      <alignment horizontal="center" vertical="center" wrapText="1"/>
      <protection/>
    </xf>
    <xf numFmtId="0" fontId="18" fillId="0" borderId="41" xfId="52" applyFont="1" applyBorder="1">
      <alignment/>
      <protection/>
    </xf>
    <xf numFmtId="166" fontId="18" fillId="0" borderId="0" xfId="48" applyNumberFormat="1" applyFont="1" applyBorder="1" applyAlignment="1">
      <alignment wrapText="1"/>
    </xf>
    <xf numFmtId="166" fontId="18" fillId="0" borderId="42" xfId="48" applyNumberFormat="1" applyFont="1" applyBorder="1" applyAlignment="1">
      <alignment wrapText="1"/>
    </xf>
    <xf numFmtId="0" fontId="10" fillId="0" borderId="21" xfId="52" applyFont="1" applyBorder="1">
      <alignment/>
      <protection/>
    </xf>
    <xf numFmtId="168" fontId="10" fillId="0" borderId="0" xfId="46" applyNumberFormat="1" applyFont="1" applyBorder="1" applyAlignment="1">
      <alignment/>
    </xf>
    <xf numFmtId="169" fontId="10" fillId="0" borderId="0" xfId="46" applyNumberFormat="1" applyFont="1" applyBorder="1" applyAlignment="1">
      <alignment/>
    </xf>
    <xf numFmtId="43" fontId="10" fillId="36" borderId="0" xfId="52" applyNumberFormat="1" applyFont="1" applyFill="1" applyBorder="1">
      <alignment/>
      <protection/>
    </xf>
    <xf numFmtId="0" fontId="14" fillId="33" borderId="16" xfId="52" applyFont="1" applyFill="1" applyBorder="1" applyAlignment="1">
      <alignment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12" fillId="0" borderId="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8" fillId="0" borderId="0" xfId="52" applyFont="1" applyBorder="1">
      <alignment/>
      <protection/>
    </xf>
    <xf numFmtId="0" fontId="13" fillId="34" borderId="0" xfId="52" applyFont="1" applyFill="1" applyBorder="1" applyAlignment="1">
      <alignment horizontal="center" wrapText="1"/>
      <protection/>
    </xf>
    <xf numFmtId="0" fontId="14" fillId="33" borderId="16" xfId="52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 horizontal="left"/>
    </xf>
    <xf numFmtId="0" fontId="6" fillId="33" borderId="3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10" fillId="0" borderId="23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0" fillId="0" borderId="43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44" xfId="52" applyFont="1" applyBorder="1" applyAlignment="1">
      <alignment horizontal="center" vertical="center" wrapText="1"/>
      <protection/>
    </xf>
    <xf numFmtId="0" fontId="14" fillId="33" borderId="45" xfId="52" applyFont="1" applyFill="1" applyBorder="1" applyAlignment="1">
      <alignment horizontal="center" vertical="center" wrapText="1"/>
      <protection/>
    </xf>
    <xf numFmtId="0" fontId="14" fillId="33" borderId="46" xfId="52" applyFont="1" applyFill="1" applyBorder="1" applyAlignment="1">
      <alignment horizontal="center" vertical="center" wrapText="1"/>
      <protection/>
    </xf>
    <xf numFmtId="0" fontId="14" fillId="33" borderId="47" xfId="52" applyFont="1" applyFill="1" applyBorder="1" applyAlignment="1">
      <alignment horizontal="center" vertical="center" wrapText="1"/>
      <protection/>
    </xf>
    <xf numFmtId="0" fontId="14" fillId="33" borderId="48" xfId="52" applyFont="1" applyFill="1" applyBorder="1" applyAlignment="1">
      <alignment horizontal="center" vertical="center" wrapText="1"/>
      <protection/>
    </xf>
    <xf numFmtId="0" fontId="10" fillId="35" borderId="23" xfId="52" applyFont="1" applyFill="1" applyBorder="1" applyAlignment="1">
      <alignment horizontal="center" vertical="center" wrapText="1"/>
      <protection/>
    </xf>
    <xf numFmtId="0" fontId="10" fillId="0" borderId="38" xfId="52" applyFont="1" applyBorder="1" applyAlignment="1">
      <alignment horizontal="justify" vertical="top" wrapText="1"/>
      <protection/>
    </xf>
    <xf numFmtId="0" fontId="10" fillId="0" borderId="18" xfId="52" applyFont="1" applyBorder="1" applyAlignment="1">
      <alignment horizontal="justify" vertical="top" wrapText="1"/>
      <protection/>
    </xf>
    <xf numFmtId="0" fontId="10" fillId="0" borderId="39" xfId="52" applyFont="1" applyBorder="1" applyAlignment="1">
      <alignment horizontal="justify" vertical="top" wrapText="1"/>
      <protection/>
    </xf>
    <xf numFmtId="0" fontId="12" fillId="35" borderId="29" xfId="52" applyFont="1" applyFill="1" applyBorder="1" applyAlignment="1">
      <alignment horizontal="center" vertical="center" wrapText="1"/>
      <protection/>
    </xf>
    <xf numFmtId="0" fontId="12" fillId="35" borderId="30" xfId="52" applyFont="1" applyFill="1" applyBorder="1" applyAlignment="1">
      <alignment horizontal="center" vertical="center" wrapText="1"/>
      <protection/>
    </xf>
    <xf numFmtId="0" fontId="12" fillId="35" borderId="49" xfId="52" applyFont="1" applyFill="1" applyBorder="1" applyAlignment="1">
      <alignment horizontal="center" vertical="center" wrapText="1"/>
      <protection/>
    </xf>
    <xf numFmtId="0" fontId="12" fillId="35" borderId="50" xfId="52" applyFont="1" applyFill="1" applyBorder="1" applyAlignment="1">
      <alignment horizontal="center" vertical="center" wrapText="1"/>
      <protection/>
    </xf>
    <xf numFmtId="0" fontId="12" fillId="35" borderId="51" xfId="52" applyFont="1" applyFill="1" applyBorder="1" applyAlignment="1">
      <alignment horizontal="center" vertical="center" wrapText="1"/>
      <protection/>
    </xf>
    <xf numFmtId="0" fontId="12" fillId="35" borderId="52" xfId="52" applyFont="1" applyFill="1" applyBorder="1" applyAlignment="1">
      <alignment horizontal="center" vertical="center" wrapText="1"/>
      <protection/>
    </xf>
    <xf numFmtId="0" fontId="18" fillId="0" borderId="29" xfId="52" applyFont="1" applyBorder="1" applyAlignment="1">
      <alignment horizontal="center"/>
      <protection/>
    </xf>
    <xf numFmtId="0" fontId="18" fillId="0" borderId="30" xfId="52" applyFont="1" applyBorder="1" applyAlignment="1">
      <alignment horizontal="center"/>
      <protection/>
    </xf>
    <xf numFmtId="0" fontId="18" fillId="0" borderId="49" xfId="52" applyFont="1" applyBorder="1" applyAlignment="1">
      <alignment horizontal="center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55" xfId="52" applyFont="1" applyBorder="1" applyAlignment="1">
      <alignment horizontal="center" vertical="center" wrapText="1"/>
      <protection/>
    </xf>
    <xf numFmtId="0" fontId="10" fillId="0" borderId="53" xfId="52" applyFont="1" applyBorder="1" applyAlignment="1">
      <alignment horizontal="center" vertical="center" wrapText="1"/>
      <protection/>
    </xf>
    <xf numFmtId="0" fontId="10" fillId="0" borderId="54" xfId="52" applyFont="1" applyBorder="1" applyAlignment="1">
      <alignment horizontal="center" vertical="center" wrapText="1"/>
      <protection/>
    </xf>
    <xf numFmtId="0" fontId="10" fillId="35" borderId="55" xfId="52" applyFont="1" applyFill="1" applyBorder="1" applyAlignment="1">
      <alignment horizontal="center" vertical="center" wrapText="1"/>
      <protection/>
    </xf>
    <xf numFmtId="0" fontId="10" fillId="35" borderId="53" xfId="52" applyFont="1" applyFill="1" applyBorder="1" applyAlignment="1">
      <alignment horizontal="center" vertical="center" wrapText="1"/>
      <protection/>
    </xf>
    <xf numFmtId="0" fontId="10" fillId="35" borderId="54" xfId="52" applyFont="1" applyFill="1" applyBorder="1" applyAlignment="1">
      <alignment horizontal="center" vertical="center" wrapText="1"/>
      <protection/>
    </xf>
    <xf numFmtId="0" fontId="14" fillId="34" borderId="17" xfId="52" applyFont="1" applyFill="1" applyBorder="1" applyAlignment="1">
      <alignment horizontal="center" vertical="center" wrapText="1"/>
      <protection/>
    </xf>
    <xf numFmtId="0" fontId="14" fillId="34" borderId="18" xfId="52" applyFont="1" applyFill="1" applyBorder="1" applyAlignment="1">
      <alignment horizontal="center" vertical="center" wrapText="1"/>
      <protection/>
    </xf>
    <xf numFmtId="0" fontId="14" fillId="34" borderId="39" xfId="52" applyFont="1" applyFill="1" applyBorder="1" applyAlignment="1">
      <alignment horizontal="center" vertical="center" wrapText="1"/>
      <protection/>
    </xf>
    <xf numFmtId="0" fontId="13" fillId="0" borderId="13" xfId="52" applyFont="1" applyBorder="1" applyAlignment="1">
      <alignment horizontal="center" wrapText="1"/>
      <protection/>
    </xf>
    <xf numFmtId="0" fontId="10" fillId="35" borderId="56" xfId="52" applyFont="1" applyFill="1" applyBorder="1" applyAlignment="1">
      <alignment horizontal="center" vertical="center" wrapText="1"/>
      <protection/>
    </xf>
    <xf numFmtId="0" fontId="10" fillId="35" borderId="28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6.00390625" style="3" bestFit="1" customWidth="1"/>
    <col min="2" max="2" width="15.28125" style="3" customWidth="1"/>
    <col min="3" max="3" width="23.8515625" style="3" customWidth="1"/>
    <col min="4" max="4" width="35.7109375" style="3" customWidth="1"/>
    <col min="5" max="16384" width="11.421875" style="3" customWidth="1"/>
  </cols>
  <sheetData>
    <row r="2" ht="12.75" customHeight="1"/>
    <row r="3" spans="2:4" ht="12.75">
      <c r="B3" s="124" t="s">
        <v>0</v>
      </c>
      <c r="C3" s="124"/>
      <c r="D3" s="124"/>
    </row>
    <row r="4" spans="2:4" ht="12.75">
      <c r="B4" s="125" t="s">
        <v>18</v>
      </c>
      <c r="C4" s="125"/>
      <c r="D4" s="125"/>
    </row>
    <row r="5" spans="2:4" ht="79.5" customHeight="1">
      <c r="B5" s="126" t="s">
        <v>19</v>
      </c>
      <c r="C5" s="126"/>
      <c r="D5" s="126"/>
    </row>
    <row r="6" spans="2:4" ht="42.75" customHeight="1">
      <c r="B6" s="128" t="s">
        <v>1</v>
      </c>
      <c r="C6" s="128"/>
      <c r="D6" s="17" t="s">
        <v>101</v>
      </c>
    </row>
    <row r="7" spans="2:4" ht="149.25" customHeight="1">
      <c r="B7" s="129" t="s">
        <v>97</v>
      </c>
      <c r="C7" s="129"/>
      <c r="D7" s="12" t="s">
        <v>106</v>
      </c>
    </row>
    <row r="8" spans="2:4" ht="24.75" customHeight="1">
      <c r="B8" s="127" t="s">
        <v>6</v>
      </c>
      <c r="C8" s="130"/>
      <c r="D8" s="12" t="s">
        <v>106</v>
      </c>
    </row>
    <row r="9" spans="2:4" ht="43.5" customHeight="1">
      <c r="B9" s="127" t="s">
        <v>98</v>
      </c>
      <c r="C9" s="127"/>
      <c r="D9" s="12" t="s">
        <v>2</v>
      </c>
    </row>
    <row r="10" spans="2:4" ht="30" customHeight="1">
      <c r="B10" s="127" t="s">
        <v>102</v>
      </c>
      <c r="C10" s="127"/>
      <c r="D10" s="12" t="s">
        <v>2</v>
      </c>
    </row>
    <row r="11" spans="2:4" ht="99.75" customHeight="1">
      <c r="B11" s="127" t="s">
        <v>99</v>
      </c>
      <c r="C11" s="127"/>
      <c r="D11" s="12" t="s">
        <v>2</v>
      </c>
    </row>
    <row r="12" spans="2:4" ht="12.75">
      <c r="B12" s="127" t="s">
        <v>100</v>
      </c>
      <c r="C12" s="127"/>
      <c r="D12" s="12" t="s">
        <v>2</v>
      </c>
    </row>
    <row r="13" spans="2:4" ht="12.75">
      <c r="B13" s="122" t="s">
        <v>3</v>
      </c>
      <c r="C13" s="122"/>
      <c r="D13" s="11"/>
    </row>
    <row r="14" spans="2:4" ht="12.75">
      <c r="B14" s="1"/>
      <c r="C14" s="1"/>
      <c r="D14" s="1"/>
    </row>
    <row r="15" spans="2:4" ht="12.75">
      <c r="B15" s="2"/>
      <c r="C15" s="2"/>
      <c r="D15" s="2"/>
    </row>
    <row r="16" spans="2:4" ht="60.75" customHeight="1">
      <c r="B16" s="120" t="s">
        <v>4</v>
      </c>
      <c r="C16" s="121"/>
      <c r="D16" s="16" t="str">
        <f>+D6</f>
        <v>DIEGO FERNANDO VERGARA</v>
      </c>
    </row>
    <row r="17" spans="1:4" s="9" customFormat="1" ht="14.25" customHeight="1">
      <c r="A17" s="9" t="s">
        <v>7</v>
      </c>
      <c r="B17" s="123" t="s">
        <v>8</v>
      </c>
      <c r="C17" s="123"/>
      <c r="D17" s="10"/>
    </row>
    <row r="18" spans="2:4" s="9" customFormat="1" ht="12.75">
      <c r="B18" s="119" t="s">
        <v>9</v>
      </c>
      <c r="C18" s="119"/>
      <c r="D18" s="13"/>
    </row>
    <row r="19" spans="1:4" s="9" customFormat="1" ht="12.75">
      <c r="A19" s="9" t="s">
        <v>10</v>
      </c>
      <c r="B19" s="123" t="s">
        <v>5</v>
      </c>
      <c r="C19" s="123"/>
      <c r="D19" s="10"/>
    </row>
    <row r="20" spans="2:4" s="9" customFormat="1" ht="12.75">
      <c r="B20" s="119" t="s">
        <v>11</v>
      </c>
      <c r="C20" s="119"/>
      <c r="D20" s="14"/>
    </row>
    <row r="21" spans="1:4" s="9" customFormat="1" ht="12.75">
      <c r="A21" s="9" t="s">
        <v>12</v>
      </c>
      <c r="B21" s="123" t="s">
        <v>13</v>
      </c>
      <c r="C21" s="123"/>
      <c r="D21" s="10"/>
    </row>
    <row r="22" spans="2:4" s="9" customFormat="1" ht="12.75">
      <c r="B22" s="119" t="s">
        <v>14</v>
      </c>
      <c r="C22" s="119"/>
      <c r="D22" s="15">
        <v>0</v>
      </c>
    </row>
    <row r="23" spans="1:4" s="9" customFormat="1" ht="12.75">
      <c r="A23" s="9" t="s">
        <v>15</v>
      </c>
      <c r="B23" s="123" t="s">
        <v>16</v>
      </c>
      <c r="C23" s="123"/>
      <c r="D23" s="10"/>
    </row>
    <row r="24" spans="2:4" s="9" customFormat="1" ht="12.75">
      <c r="B24" s="119" t="s">
        <v>17</v>
      </c>
      <c r="C24" s="119"/>
      <c r="D24" s="15">
        <v>0</v>
      </c>
    </row>
    <row r="25" spans="2:4" ht="63.75">
      <c r="B25" s="122" t="str">
        <f>+B13</f>
        <v>CALIFICACIÓN</v>
      </c>
      <c r="C25" s="122"/>
      <c r="D25" s="113" t="s">
        <v>107</v>
      </c>
    </row>
    <row r="26" spans="2:4" ht="15.75" hidden="1">
      <c r="B26" s="5"/>
      <c r="C26" s="6"/>
      <c r="D26" s="6"/>
    </row>
    <row r="27" spans="2:4" ht="15.75" hidden="1">
      <c r="B27" s="7"/>
      <c r="C27" s="8"/>
      <c r="D27" s="8"/>
    </row>
    <row r="28" spans="2:4" ht="12.75" hidden="1">
      <c r="B28" s="4"/>
      <c r="C28" s="4"/>
      <c r="D28" s="4"/>
    </row>
    <row r="29" spans="2:4" ht="12.75" hidden="1">
      <c r="B29" s="4"/>
      <c r="C29" s="4"/>
      <c r="D29" s="4"/>
    </row>
    <row r="30" spans="2:4" ht="12.75" hidden="1">
      <c r="B30" s="4"/>
      <c r="C30" s="4"/>
      <c r="D30" s="4"/>
    </row>
    <row r="31" ht="12.75" hidden="1"/>
    <row r="32" ht="12.75" hidden="1"/>
    <row r="33" ht="12.75" hidden="1"/>
    <row r="34" ht="12.75" hidden="1"/>
  </sheetData>
  <sheetProtection/>
  <mergeCells count="21">
    <mergeCell ref="B3:D3"/>
    <mergeCell ref="B4:D4"/>
    <mergeCell ref="B5:D5"/>
    <mergeCell ref="B10:C10"/>
    <mergeCell ref="B13:C13"/>
    <mergeCell ref="B6:C6"/>
    <mergeCell ref="B7:C7"/>
    <mergeCell ref="B9:C9"/>
    <mergeCell ref="B8:C8"/>
    <mergeCell ref="B12:C12"/>
    <mergeCell ref="B11:C11"/>
    <mergeCell ref="B22:C22"/>
    <mergeCell ref="B24:C24"/>
    <mergeCell ref="B16:C16"/>
    <mergeCell ref="B25:C25"/>
    <mergeCell ref="B19:C19"/>
    <mergeCell ref="B21:C21"/>
    <mergeCell ref="B23:C23"/>
    <mergeCell ref="B20:C20"/>
    <mergeCell ref="B18:C18"/>
    <mergeCell ref="B17:C17"/>
  </mergeCells>
  <conditionalFormatting sqref="B6:D1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2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4"/>
  <sheetViews>
    <sheetView zoomScalePageLayoutView="0" workbookViewId="0" topLeftCell="A1">
      <selection activeCell="E3" sqref="E3"/>
    </sheetView>
  </sheetViews>
  <sheetFormatPr defaultColWidth="12.28125" defaultRowHeight="12.75"/>
  <cols>
    <col min="1" max="1" width="9.421875" style="104" customWidth="1"/>
    <col min="2" max="2" width="9.421875" style="37" customWidth="1"/>
    <col min="3" max="3" width="93.8515625" style="105" bestFit="1" customWidth="1"/>
    <col min="4" max="4" width="14.57421875" style="107" bestFit="1" customWidth="1"/>
    <col min="5" max="5" width="19.7109375" style="108" customWidth="1"/>
    <col min="6" max="6" width="15.140625" style="21" customWidth="1"/>
    <col min="7" max="16384" width="12.28125" style="22" customWidth="1"/>
  </cols>
  <sheetData>
    <row r="1" spans="1:5" ht="21.75" thickTop="1">
      <c r="A1" s="18"/>
      <c r="B1" s="19"/>
      <c r="C1" s="132" t="s">
        <v>103</v>
      </c>
      <c r="D1" s="132"/>
      <c r="E1" s="20"/>
    </row>
    <row r="2" spans="1:5" ht="14.25" customHeight="1" thickBot="1">
      <c r="A2" s="133" t="s">
        <v>20</v>
      </c>
      <c r="B2" s="134"/>
      <c r="C2" s="134"/>
      <c r="D2" s="134"/>
      <c r="E2" s="135"/>
    </row>
    <row r="3" spans="1:7" ht="64.5" customHeight="1" thickBot="1" thickTop="1">
      <c r="A3" s="136" t="s">
        <v>21</v>
      </c>
      <c r="B3" s="138" t="s">
        <v>22</v>
      </c>
      <c r="C3" s="23" t="s">
        <v>23</v>
      </c>
      <c r="D3" s="24" t="s">
        <v>24</v>
      </c>
      <c r="E3" s="118" t="s">
        <v>109</v>
      </c>
      <c r="F3" s="112" t="s">
        <v>104</v>
      </c>
      <c r="G3" s="25" t="s">
        <v>105</v>
      </c>
    </row>
    <row r="4" spans="1:7" ht="15.75" thickBot="1">
      <c r="A4" s="137"/>
      <c r="B4" s="139"/>
      <c r="C4" s="26" t="s">
        <v>25</v>
      </c>
      <c r="D4" s="27"/>
      <c r="E4" s="27"/>
      <c r="F4" s="27"/>
      <c r="G4" s="27"/>
    </row>
    <row r="5" spans="1:7" ht="15">
      <c r="A5" s="140"/>
      <c r="B5" s="37">
        <v>1</v>
      </c>
      <c r="C5" s="38" t="s">
        <v>29</v>
      </c>
      <c r="D5" s="35">
        <v>180000</v>
      </c>
      <c r="E5" s="36">
        <v>150000</v>
      </c>
      <c r="F5" s="36">
        <f aca="true" t="shared" si="0" ref="F5:F13">+D5*0.85</f>
        <v>153000</v>
      </c>
      <c r="G5" s="36">
        <f aca="true" t="shared" si="1" ref="G5:G13">+E5-F5</f>
        <v>-3000</v>
      </c>
    </row>
    <row r="6" spans="1:7" ht="15">
      <c r="A6" s="140"/>
      <c r="B6" s="37">
        <v>1</v>
      </c>
      <c r="C6" s="38" t="s">
        <v>30</v>
      </c>
      <c r="D6" s="39">
        <v>250000</v>
      </c>
      <c r="E6" s="36">
        <v>200000</v>
      </c>
      <c r="F6" s="36">
        <f t="shared" si="0"/>
        <v>212500</v>
      </c>
      <c r="G6" s="36">
        <f t="shared" si="1"/>
        <v>-12500</v>
      </c>
    </row>
    <row r="7" spans="1:7" ht="15">
      <c r="A7" s="140"/>
      <c r="B7" s="37">
        <v>1</v>
      </c>
      <c r="C7" s="34" t="s">
        <v>38</v>
      </c>
      <c r="D7" s="35">
        <v>400000</v>
      </c>
      <c r="E7" s="36">
        <v>320000</v>
      </c>
      <c r="F7" s="36">
        <f t="shared" si="0"/>
        <v>340000</v>
      </c>
      <c r="G7" s="36">
        <f t="shared" si="1"/>
        <v>-20000</v>
      </c>
    </row>
    <row r="8" spans="1:7" ht="15.75" thickBot="1">
      <c r="A8" s="140"/>
      <c r="B8" s="37">
        <v>1</v>
      </c>
      <c r="C8" s="38" t="s">
        <v>42</v>
      </c>
      <c r="D8" s="35">
        <v>450000</v>
      </c>
      <c r="E8" s="36">
        <v>320000</v>
      </c>
      <c r="F8" s="36">
        <f t="shared" si="0"/>
        <v>382500</v>
      </c>
      <c r="G8" s="36">
        <f t="shared" si="1"/>
        <v>-62500</v>
      </c>
    </row>
    <row r="9" spans="1:7" ht="15.75" thickBot="1">
      <c r="A9" s="26"/>
      <c r="B9" s="27"/>
      <c r="C9" s="26" t="s">
        <v>45</v>
      </c>
      <c r="D9" s="27"/>
      <c r="E9" s="27"/>
      <c r="F9" s="27"/>
      <c r="G9" s="27"/>
    </row>
    <row r="10" spans="1:7" ht="15">
      <c r="A10" s="131"/>
      <c r="B10" s="37">
        <v>1</v>
      </c>
      <c r="C10" s="38" t="s">
        <v>49</v>
      </c>
      <c r="D10" s="35">
        <v>250000</v>
      </c>
      <c r="E10" s="45">
        <v>200000</v>
      </c>
      <c r="F10" s="45">
        <f t="shared" si="0"/>
        <v>212500</v>
      </c>
      <c r="G10" s="45">
        <f t="shared" si="1"/>
        <v>-12500</v>
      </c>
    </row>
    <row r="11" spans="1:7" ht="15.75" thickBot="1">
      <c r="A11" s="131"/>
      <c r="B11" s="37">
        <v>1</v>
      </c>
      <c r="C11" s="38" t="s">
        <v>54</v>
      </c>
      <c r="D11" s="35">
        <v>250000</v>
      </c>
      <c r="E11" s="36">
        <v>200000</v>
      </c>
      <c r="F11" s="36">
        <f t="shared" si="0"/>
        <v>212500</v>
      </c>
      <c r="G11" s="36">
        <f t="shared" si="1"/>
        <v>-12500</v>
      </c>
    </row>
    <row r="12" spans="1:7" ht="29.25" customHeight="1">
      <c r="A12" s="47"/>
      <c r="B12" s="48"/>
      <c r="C12" s="49" t="s">
        <v>71</v>
      </c>
      <c r="D12" s="50"/>
      <c r="E12" s="50"/>
      <c r="F12" s="50"/>
      <c r="G12" s="50"/>
    </row>
    <row r="13" spans="1:7" ht="13.5" customHeight="1">
      <c r="A13" s="43"/>
      <c r="B13" s="37">
        <v>1</v>
      </c>
      <c r="C13" s="34" t="s">
        <v>77</v>
      </c>
      <c r="D13" s="35">
        <v>250000</v>
      </c>
      <c r="E13" s="36">
        <v>200000</v>
      </c>
      <c r="F13" s="36">
        <f t="shared" si="0"/>
        <v>212500</v>
      </c>
      <c r="G13" s="36">
        <f t="shared" si="1"/>
        <v>-12500</v>
      </c>
    </row>
    <row r="14" spans="1:6" s="98" customFormat="1" ht="21">
      <c r="A14" s="94"/>
      <c r="B14" s="95"/>
      <c r="C14" s="96"/>
      <c r="D14" s="97"/>
      <c r="F14" s="99"/>
    </row>
    <row r="15" spans="1:6" s="98" customFormat="1" ht="81" customHeight="1">
      <c r="A15" s="94"/>
      <c r="B15" s="95"/>
      <c r="C15" s="117" t="s">
        <v>108</v>
      </c>
      <c r="D15" s="97"/>
      <c r="F15" s="99"/>
    </row>
    <row r="16" spans="1:6" s="98" customFormat="1" ht="21">
      <c r="A16" s="94"/>
      <c r="B16" s="95"/>
      <c r="C16" s="96"/>
      <c r="D16" s="97"/>
      <c r="F16" s="99"/>
    </row>
    <row r="17" spans="1:6" s="98" customFormat="1" ht="21">
      <c r="A17" s="94"/>
      <c r="B17" s="95"/>
      <c r="C17" s="96"/>
      <c r="D17" s="97"/>
      <c r="F17" s="99"/>
    </row>
    <row r="18" spans="1:6" s="98" customFormat="1" ht="21">
      <c r="A18" s="94"/>
      <c r="B18" s="95"/>
      <c r="C18" s="96"/>
      <c r="D18" s="97"/>
      <c r="F18" s="99"/>
    </row>
    <row r="19" spans="1:6" s="98" customFormat="1" ht="21">
      <c r="A19" s="94"/>
      <c r="B19" s="95"/>
      <c r="C19" s="96"/>
      <c r="D19" s="97"/>
      <c r="F19" s="99"/>
    </row>
    <row r="20" spans="1:6" s="98" customFormat="1" ht="21">
      <c r="A20" s="94"/>
      <c r="B20" s="95"/>
      <c r="C20" s="96"/>
      <c r="D20" s="97"/>
      <c r="F20" s="99"/>
    </row>
    <row r="21" spans="1:6" s="98" customFormat="1" ht="21">
      <c r="A21" s="94"/>
      <c r="B21" s="95"/>
      <c r="C21" s="96"/>
      <c r="D21" s="97"/>
      <c r="F21" s="99"/>
    </row>
    <row r="22" spans="1:6" s="98" customFormat="1" ht="21">
      <c r="A22" s="94"/>
      <c r="B22" s="95"/>
      <c r="C22" s="96"/>
      <c r="D22" s="97"/>
      <c r="F22" s="99"/>
    </row>
    <row r="23" spans="1:6" s="98" customFormat="1" ht="21">
      <c r="A23" s="94"/>
      <c r="B23" s="95"/>
      <c r="C23" s="96"/>
      <c r="D23" s="97"/>
      <c r="F23" s="99"/>
    </row>
    <row r="24" spans="1:6" s="98" customFormat="1" ht="21">
      <c r="A24" s="94"/>
      <c r="B24" s="95"/>
      <c r="C24" s="96"/>
      <c r="D24" s="97"/>
      <c r="F24" s="99"/>
    </row>
    <row r="25" spans="1:6" s="98" customFormat="1" ht="21">
      <c r="A25" s="94"/>
      <c r="B25" s="95"/>
      <c r="C25" s="96"/>
      <c r="D25" s="97"/>
      <c r="F25" s="99"/>
    </row>
    <row r="26" spans="1:6" s="98" customFormat="1" ht="21">
      <c r="A26" s="94"/>
      <c r="B26" s="95"/>
      <c r="C26" s="96"/>
      <c r="D26" s="97"/>
      <c r="F26" s="99"/>
    </row>
    <row r="27" spans="1:6" s="98" customFormat="1" ht="21">
      <c r="A27" s="94"/>
      <c r="B27" s="95"/>
      <c r="C27" s="96"/>
      <c r="D27" s="97"/>
      <c r="F27" s="99"/>
    </row>
    <row r="28" spans="1:6" s="98" customFormat="1" ht="21">
      <c r="A28" s="94"/>
      <c r="B28" s="95"/>
      <c r="C28" s="96"/>
      <c r="D28" s="97"/>
      <c r="F28" s="99"/>
    </row>
    <row r="29" spans="1:6" s="98" customFormat="1" ht="21">
      <c r="A29" s="94"/>
      <c r="B29" s="95"/>
      <c r="C29" s="96"/>
      <c r="D29" s="97"/>
      <c r="F29" s="99"/>
    </row>
    <row r="30" spans="1:6" s="98" customFormat="1" ht="21">
      <c r="A30" s="94"/>
      <c r="B30" s="95"/>
      <c r="C30" s="96"/>
      <c r="D30" s="97"/>
      <c r="F30" s="99"/>
    </row>
    <row r="31" spans="1:6" s="98" customFormat="1" ht="21">
      <c r="A31" s="94"/>
      <c r="B31" s="95"/>
      <c r="C31" s="96"/>
      <c r="D31" s="97"/>
      <c r="F31" s="99"/>
    </row>
    <row r="32" spans="1:6" s="98" customFormat="1" ht="21">
      <c r="A32" s="94"/>
      <c r="B32" s="95"/>
      <c r="C32" s="96"/>
      <c r="D32" s="97"/>
      <c r="F32" s="99"/>
    </row>
    <row r="33" spans="1:6" s="98" customFormat="1" ht="21">
      <c r="A33" s="94"/>
      <c r="B33" s="95"/>
      <c r="C33" s="96"/>
      <c r="D33" s="97"/>
      <c r="F33" s="99"/>
    </row>
    <row r="34" spans="1:6" s="98" customFormat="1" ht="21">
      <c r="A34" s="94"/>
      <c r="B34" s="95"/>
      <c r="C34" s="96"/>
      <c r="D34" s="97"/>
      <c r="F34" s="99"/>
    </row>
    <row r="35" spans="1:6" s="98" customFormat="1" ht="21">
      <c r="A35" s="94"/>
      <c r="B35" s="95"/>
      <c r="C35" s="96"/>
      <c r="D35" s="97"/>
      <c r="F35" s="99"/>
    </row>
    <row r="36" spans="1:6" s="98" customFormat="1" ht="21">
      <c r="A36" s="94"/>
      <c r="B36" s="95"/>
      <c r="C36" s="96"/>
      <c r="D36" s="97"/>
      <c r="F36" s="99"/>
    </row>
    <row r="37" spans="1:6" s="98" customFormat="1" ht="21">
      <c r="A37" s="94"/>
      <c r="B37" s="95"/>
      <c r="C37" s="96"/>
      <c r="D37" s="97"/>
      <c r="F37" s="99"/>
    </row>
    <row r="38" spans="1:6" s="98" customFormat="1" ht="21">
      <c r="A38" s="94"/>
      <c r="B38" s="95"/>
      <c r="C38" s="96"/>
      <c r="D38" s="97"/>
      <c r="F38" s="99"/>
    </row>
    <row r="39" spans="1:6" s="98" customFormat="1" ht="21">
      <c r="A39" s="94"/>
      <c r="B39" s="95"/>
      <c r="C39" s="96"/>
      <c r="D39" s="97"/>
      <c r="F39" s="99"/>
    </row>
    <row r="40" spans="1:6" s="98" customFormat="1" ht="21">
      <c r="A40" s="94"/>
      <c r="B40" s="95"/>
      <c r="C40" s="96"/>
      <c r="D40" s="97"/>
      <c r="F40" s="99"/>
    </row>
    <row r="41" spans="1:6" s="98" customFormat="1" ht="21">
      <c r="A41" s="94"/>
      <c r="B41" s="95"/>
      <c r="C41" s="96"/>
      <c r="D41" s="97"/>
      <c r="F41" s="99"/>
    </row>
    <row r="42" spans="1:6" s="98" customFormat="1" ht="21">
      <c r="A42" s="94"/>
      <c r="B42" s="95"/>
      <c r="C42" s="96"/>
      <c r="D42" s="97"/>
      <c r="F42" s="99"/>
    </row>
    <row r="43" spans="1:6" s="98" customFormat="1" ht="21">
      <c r="A43" s="94"/>
      <c r="B43" s="95"/>
      <c r="C43" s="96"/>
      <c r="D43" s="97"/>
      <c r="F43" s="99"/>
    </row>
    <row r="44" spans="1:6" s="98" customFormat="1" ht="21">
      <c r="A44" s="94"/>
      <c r="B44" s="95"/>
      <c r="C44" s="96"/>
      <c r="D44" s="97"/>
      <c r="F44" s="99"/>
    </row>
    <row r="45" spans="1:6" s="98" customFormat="1" ht="21">
      <c r="A45" s="94"/>
      <c r="B45" s="95"/>
      <c r="C45" s="96"/>
      <c r="D45" s="97"/>
      <c r="F45" s="99"/>
    </row>
    <row r="46" spans="1:6" s="98" customFormat="1" ht="21">
      <c r="A46" s="94"/>
      <c r="B46" s="95"/>
      <c r="C46" s="96"/>
      <c r="D46" s="97"/>
      <c r="F46" s="99"/>
    </row>
    <row r="47" spans="1:6" s="98" customFormat="1" ht="21">
      <c r="A47" s="94"/>
      <c r="B47" s="95"/>
      <c r="C47" s="96"/>
      <c r="D47" s="97"/>
      <c r="F47" s="99"/>
    </row>
    <row r="48" spans="1:6" s="98" customFormat="1" ht="21">
      <c r="A48" s="94"/>
      <c r="B48" s="95"/>
      <c r="C48" s="96"/>
      <c r="D48" s="97"/>
      <c r="F48" s="99"/>
    </row>
    <row r="49" spans="1:6" s="98" customFormat="1" ht="21">
      <c r="A49" s="94"/>
      <c r="B49" s="95"/>
      <c r="C49" s="96"/>
      <c r="D49" s="97"/>
      <c r="F49" s="99"/>
    </row>
    <row r="50" spans="1:6" s="98" customFormat="1" ht="21">
      <c r="A50" s="94"/>
      <c r="B50" s="95"/>
      <c r="C50" s="96"/>
      <c r="D50" s="97"/>
      <c r="F50" s="99"/>
    </row>
    <row r="51" spans="1:6" s="98" customFormat="1" ht="21">
      <c r="A51" s="94"/>
      <c r="B51" s="95"/>
      <c r="C51" s="96"/>
      <c r="D51" s="97"/>
      <c r="F51" s="99"/>
    </row>
    <row r="52" spans="1:6" s="98" customFormat="1" ht="21">
      <c r="A52" s="94"/>
      <c r="B52" s="95"/>
      <c r="C52" s="96"/>
      <c r="D52" s="97"/>
      <c r="F52" s="99"/>
    </row>
    <row r="53" spans="1:6" s="98" customFormat="1" ht="21">
      <c r="A53" s="94"/>
      <c r="B53" s="95"/>
      <c r="C53" s="96"/>
      <c r="D53" s="97"/>
      <c r="F53" s="99"/>
    </row>
    <row r="54" spans="1:6" s="98" customFormat="1" ht="21">
      <c r="A54" s="94"/>
      <c r="B54" s="95"/>
      <c r="C54" s="96"/>
      <c r="D54" s="97"/>
      <c r="F54" s="99"/>
    </row>
    <row r="55" spans="1:6" s="98" customFormat="1" ht="21">
      <c r="A55" s="94"/>
      <c r="B55" s="95"/>
      <c r="C55" s="96"/>
      <c r="D55" s="97"/>
      <c r="F55" s="99"/>
    </row>
    <row r="56" spans="1:6" s="98" customFormat="1" ht="21">
      <c r="A56" s="94"/>
      <c r="B56" s="95"/>
      <c r="C56" s="96"/>
      <c r="D56" s="97"/>
      <c r="F56" s="99"/>
    </row>
    <row r="57" spans="1:6" s="98" customFormat="1" ht="21">
      <c r="A57" s="94"/>
      <c r="B57" s="95"/>
      <c r="C57" s="96"/>
      <c r="D57" s="97"/>
      <c r="F57" s="99"/>
    </row>
    <row r="58" spans="1:6" s="98" customFormat="1" ht="21">
      <c r="A58" s="94"/>
      <c r="B58" s="95"/>
      <c r="C58" s="96"/>
      <c r="D58" s="97"/>
      <c r="F58" s="99"/>
    </row>
    <row r="59" spans="1:6" s="98" customFormat="1" ht="21">
      <c r="A59" s="100"/>
      <c r="B59" s="101"/>
      <c r="C59" s="102"/>
      <c r="D59" s="97"/>
      <c r="F59" s="99"/>
    </row>
    <row r="60" spans="1:6" s="98" customFormat="1" ht="21">
      <c r="A60" s="100"/>
      <c r="B60" s="83"/>
      <c r="C60" s="103"/>
      <c r="D60" s="97"/>
      <c r="F60" s="99"/>
    </row>
    <row r="61" spans="1:6" s="98" customFormat="1" ht="21">
      <c r="A61" s="100"/>
      <c r="B61" s="83"/>
      <c r="C61" s="103"/>
      <c r="D61" s="97"/>
      <c r="F61" s="99"/>
    </row>
    <row r="62" spans="1:6" s="98" customFormat="1" ht="21">
      <c r="A62" s="100"/>
      <c r="B62" s="83"/>
      <c r="C62" s="103"/>
      <c r="D62" s="97"/>
      <c r="F62" s="99"/>
    </row>
    <row r="63" spans="1:6" s="98" customFormat="1" ht="21">
      <c r="A63" s="100"/>
      <c r="B63" s="83"/>
      <c r="C63" s="103"/>
      <c r="D63" s="97"/>
      <c r="F63" s="99"/>
    </row>
    <row r="64" spans="1:6" s="98" customFormat="1" ht="21">
      <c r="A64" s="100"/>
      <c r="B64" s="83"/>
      <c r="C64" s="103"/>
      <c r="D64" s="97"/>
      <c r="F64" s="99"/>
    </row>
    <row r="65" spans="1:6" s="98" customFormat="1" ht="21">
      <c r="A65" s="100"/>
      <c r="B65" s="83"/>
      <c r="C65" s="103"/>
      <c r="D65" s="97"/>
      <c r="F65" s="99"/>
    </row>
    <row r="66" spans="1:6" s="98" customFormat="1" ht="21">
      <c r="A66" s="100"/>
      <c r="B66" s="83"/>
      <c r="C66" s="103"/>
      <c r="D66" s="97"/>
      <c r="F66" s="99"/>
    </row>
    <row r="67" spans="1:6" s="98" customFormat="1" ht="21">
      <c r="A67" s="100"/>
      <c r="B67" s="83"/>
      <c r="C67" s="103"/>
      <c r="D67" s="97"/>
      <c r="F67" s="99"/>
    </row>
    <row r="68" spans="1:6" s="98" customFormat="1" ht="21">
      <c r="A68" s="100"/>
      <c r="B68" s="83"/>
      <c r="C68" s="103"/>
      <c r="D68" s="97"/>
      <c r="F68" s="99"/>
    </row>
    <row r="69" spans="1:6" s="98" customFormat="1" ht="21">
      <c r="A69" s="100"/>
      <c r="B69" s="83"/>
      <c r="C69" s="103"/>
      <c r="D69" s="97"/>
      <c r="F69" s="99"/>
    </row>
    <row r="70" spans="1:6" s="98" customFormat="1" ht="21">
      <c r="A70" s="100"/>
      <c r="B70" s="83"/>
      <c r="C70" s="103"/>
      <c r="D70" s="97"/>
      <c r="F70" s="99"/>
    </row>
    <row r="71" spans="1:6" s="98" customFormat="1" ht="21">
      <c r="A71" s="100"/>
      <c r="B71" s="83"/>
      <c r="C71" s="103"/>
      <c r="D71" s="97"/>
      <c r="F71" s="99"/>
    </row>
    <row r="72" spans="1:6" s="98" customFormat="1" ht="21">
      <c r="A72" s="100"/>
      <c r="B72" s="83"/>
      <c r="C72" s="103"/>
      <c r="D72" s="97"/>
      <c r="F72" s="99"/>
    </row>
    <row r="73" spans="1:6" s="98" customFormat="1" ht="21">
      <c r="A73" s="100"/>
      <c r="B73" s="83"/>
      <c r="C73" s="103"/>
      <c r="D73" s="97"/>
      <c r="F73" s="99"/>
    </row>
    <row r="74" spans="1:6" s="98" customFormat="1" ht="21">
      <c r="A74" s="100"/>
      <c r="B74" s="83"/>
      <c r="C74" s="103"/>
      <c r="D74" s="97"/>
      <c r="F74" s="99"/>
    </row>
    <row r="75" spans="1:6" s="98" customFormat="1" ht="21">
      <c r="A75" s="100"/>
      <c r="B75" s="83"/>
      <c r="C75" s="103"/>
      <c r="D75" s="97"/>
      <c r="F75" s="99"/>
    </row>
    <row r="76" spans="1:6" s="98" customFormat="1" ht="21">
      <c r="A76" s="100"/>
      <c r="B76" s="83"/>
      <c r="C76" s="103"/>
      <c r="D76" s="97"/>
      <c r="F76" s="99"/>
    </row>
    <row r="77" spans="1:6" s="98" customFormat="1" ht="21">
      <c r="A77" s="100"/>
      <c r="B77" s="83"/>
      <c r="C77" s="103"/>
      <c r="D77" s="97"/>
      <c r="F77" s="99"/>
    </row>
    <row r="78" spans="1:6" s="98" customFormat="1" ht="21">
      <c r="A78" s="100"/>
      <c r="B78" s="83"/>
      <c r="C78" s="103"/>
      <c r="D78" s="97"/>
      <c r="F78" s="99"/>
    </row>
    <row r="79" spans="1:6" s="98" customFormat="1" ht="21">
      <c r="A79" s="100"/>
      <c r="B79" s="83"/>
      <c r="C79" s="103"/>
      <c r="D79" s="97"/>
      <c r="F79" s="99"/>
    </row>
    <row r="80" spans="1:6" s="98" customFormat="1" ht="21">
      <c r="A80" s="100"/>
      <c r="B80" s="83"/>
      <c r="C80" s="103"/>
      <c r="D80" s="97"/>
      <c r="F80" s="99"/>
    </row>
    <row r="81" spans="1:6" s="98" customFormat="1" ht="21">
      <c r="A81" s="100"/>
      <c r="B81" s="83"/>
      <c r="C81" s="103"/>
      <c r="D81" s="97"/>
      <c r="F81" s="99"/>
    </row>
    <row r="82" spans="1:6" s="98" customFormat="1" ht="21">
      <c r="A82" s="100"/>
      <c r="B82" s="83"/>
      <c r="C82" s="103"/>
      <c r="D82" s="97"/>
      <c r="F82" s="99"/>
    </row>
    <row r="83" spans="1:6" s="98" customFormat="1" ht="21">
      <c r="A83" s="100"/>
      <c r="B83" s="83"/>
      <c r="C83" s="103"/>
      <c r="D83" s="97"/>
      <c r="F83" s="99"/>
    </row>
    <row r="84" spans="1:6" s="98" customFormat="1" ht="21">
      <c r="A84" s="100"/>
      <c r="B84" s="83"/>
      <c r="C84" s="103"/>
      <c r="D84" s="97"/>
      <c r="F84" s="99"/>
    </row>
    <row r="85" spans="1:6" s="98" customFormat="1" ht="21">
      <c r="A85" s="100"/>
      <c r="B85" s="83"/>
      <c r="C85" s="103"/>
      <c r="D85" s="97"/>
      <c r="F85" s="99"/>
    </row>
    <row r="86" spans="1:6" s="98" customFormat="1" ht="21">
      <c r="A86" s="100"/>
      <c r="B86" s="83"/>
      <c r="C86" s="103"/>
      <c r="D86" s="97"/>
      <c r="F86" s="99"/>
    </row>
    <row r="87" spans="1:6" s="98" customFormat="1" ht="21">
      <c r="A87" s="100"/>
      <c r="B87" s="83"/>
      <c r="C87" s="103"/>
      <c r="D87" s="97"/>
      <c r="F87" s="99"/>
    </row>
    <row r="88" spans="1:6" s="98" customFormat="1" ht="21">
      <c r="A88" s="100"/>
      <c r="B88" s="83"/>
      <c r="C88" s="103"/>
      <c r="D88" s="97"/>
      <c r="F88" s="99"/>
    </row>
    <row r="89" spans="1:6" s="98" customFormat="1" ht="21">
      <c r="A89" s="100"/>
      <c r="B89" s="83"/>
      <c r="C89" s="103"/>
      <c r="D89" s="97"/>
      <c r="F89" s="99"/>
    </row>
    <row r="90" spans="1:6" s="98" customFormat="1" ht="21">
      <c r="A90" s="100"/>
      <c r="B90" s="83"/>
      <c r="C90" s="103"/>
      <c r="D90" s="97"/>
      <c r="F90" s="99"/>
    </row>
    <row r="91" spans="1:6" s="98" customFormat="1" ht="21">
      <c r="A91" s="100"/>
      <c r="B91" s="83"/>
      <c r="C91" s="103"/>
      <c r="D91" s="97"/>
      <c r="F91" s="99"/>
    </row>
    <row r="92" spans="1:6" s="98" customFormat="1" ht="21">
      <c r="A92" s="100"/>
      <c r="B92" s="83"/>
      <c r="C92" s="103"/>
      <c r="D92" s="97"/>
      <c r="F92" s="99"/>
    </row>
    <row r="93" spans="1:6" s="98" customFormat="1" ht="21">
      <c r="A93" s="100"/>
      <c r="B93" s="83"/>
      <c r="C93" s="103"/>
      <c r="D93" s="97"/>
      <c r="F93" s="99"/>
    </row>
    <row r="94" spans="1:6" s="98" customFormat="1" ht="21">
      <c r="A94" s="100"/>
      <c r="B94" s="83"/>
      <c r="C94" s="103"/>
      <c r="D94" s="97"/>
      <c r="F94" s="99"/>
    </row>
    <row r="95" spans="1:6" s="98" customFormat="1" ht="21">
      <c r="A95" s="100"/>
      <c r="B95" s="83"/>
      <c r="C95" s="103"/>
      <c r="D95" s="97"/>
      <c r="F95" s="99"/>
    </row>
    <row r="96" spans="1:6" s="98" customFormat="1" ht="21">
      <c r="A96" s="100"/>
      <c r="B96" s="83"/>
      <c r="C96" s="103"/>
      <c r="D96" s="97"/>
      <c r="F96" s="99"/>
    </row>
    <row r="97" spans="1:6" s="98" customFormat="1" ht="21">
      <c r="A97" s="100"/>
      <c r="B97" s="83"/>
      <c r="C97" s="103"/>
      <c r="D97" s="97"/>
      <c r="F97" s="99"/>
    </row>
    <row r="98" spans="1:6" s="98" customFormat="1" ht="21">
      <c r="A98" s="100"/>
      <c r="B98" s="83"/>
      <c r="C98" s="103"/>
      <c r="D98" s="97"/>
      <c r="F98" s="99"/>
    </row>
    <row r="99" spans="1:6" s="98" customFormat="1" ht="21">
      <c r="A99" s="100"/>
      <c r="B99" s="83"/>
      <c r="C99" s="103"/>
      <c r="D99" s="97"/>
      <c r="F99" s="99"/>
    </row>
    <row r="100" spans="1:6" s="98" customFormat="1" ht="21">
      <c r="A100" s="100"/>
      <c r="B100" s="83"/>
      <c r="C100" s="103"/>
      <c r="D100" s="97"/>
      <c r="F100" s="99"/>
    </row>
    <row r="101" spans="1:6" s="98" customFormat="1" ht="21">
      <c r="A101" s="100"/>
      <c r="B101" s="83"/>
      <c r="C101" s="103"/>
      <c r="D101" s="97"/>
      <c r="F101" s="99"/>
    </row>
    <row r="102" spans="1:6" s="98" customFormat="1" ht="21">
      <c r="A102" s="100"/>
      <c r="B102" s="83"/>
      <c r="C102" s="103"/>
      <c r="D102" s="97"/>
      <c r="F102" s="99"/>
    </row>
    <row r="103" spans="1:6" s="98" customFormat="1" ht="21">
      <c r="A103" s="100"/>
      <c r="B103" s="83"/>
      <c r="C103" s="103"/>
      <c r="D103" s="97"/>
      <c r="F103" s="99"/>
    </row>
    <row r="104" spans="1:6" s="98" customFormat="1" ht="21">
      <c r="A104" s="100"/>
      <c r="B104" s="83"/>
      <c r="C104" s="103"/>
      <c r="D104" s="97"/>
      <c r="F104" s="99"/>
    </row>
    <row r="105" spans="1:6" s="98" customFormat="1" ht="21">
      <c r="A105" s="100"/>
      <c r="B105" s="83"/>
      <c r="C105" s="103"/>
      <c r="D105" s="97"/>
      <c r="F105" s="99"/>
    </row>
    <row r="106" spans="1:6" s="98" customFormat="1" ht="21">
      <c r="A106" s="100"/>
      <c r="B106" s="83"/>
      <c r="C106" s="103"/>
      <c r="D106" s="97"/>
      <c r="F106" s="99"/>
    </row>
    <row r="107" spans="1:6" s="98" customFormat="1" ht="21">
      <c r="A107" s="100"/>
      <c r="B107" s="83"/>
      <c r="C107" s="103"/>
      <c r="D107" s="97"/>
      <c r="F107" s="99"/>
    </row>
    <row r="108" spans="1:6" s="98" customFormat="1" ht="21">
      <c r="A108" s="100"/>
      <c r="B108" s="83"/>
      <c r="C108" s="103"/>
      <c r="D108" s="97"/>
      <c r="F108" s="99"/>
    </row>
    <row r="109" spans="1:6" s="98" customFormat="1" ht="21">
      <c r="A109" s="100"/>
      <c r="B109" s="83"/>
      <c r="C109" s="103"/>
      <c r="D109" s="97"/>
      <c r="F109" s="99"/>
    </row>
    <row r="110" spans="1:6" s="98" customFormat="1" ht="21">
      <c r="A110" s="100"/>
      <c r="B110" s="83"/>
      <c r="C110" s="103"/>
      <c r="D110" s="97"/>
      <c r="F110" s="99"/>
    </row>
    <row r="111" spans="1:6" s="98" customFormat="1" ht="21">
      <c r="A111" s="100"/>
      <c r="B111" s="83"/>
      <c r="C111" s="103"/>
      <c r="D111" s="97"/>
      <c r="F111" s="99"/>
    </row>
    <row r="112" spans="1:6" s="98" customFormat="1" ht="21">
      <c r="A112" s="100"/>
      <c r="B112" s="83"/>
      <c r="C112" s="103"/>
      <c r="D112" s="97"/>
      <c r="F112" s="99"/>
    </row>
    <row r="113" spans="1:6" s="98" customFormat="1" ht="21">
      <c r="A113" s="100"/>
      <c r="B113" s="83"/>
      <c r="C113" s="103"/>
      <c r="D113" s="97"/>
      <c r="F113" s="99"/>
    </row>
    <row r="114" spans="1:6" s="98" customFormat="1" ht="21">
      <c r="A114" s="100"/>
      <c r="B114" s="83"/>
      <c r="C114" s="103"/>
      <c r="D114" s="97"/>
      <c r="F114" s="99"/>
    </row>
    <row r="115" spans="1:6" s="98" customFormat="1" ht="21">
      <c r="A115" s="100"/>
      <c r="B115" s="83"/>
      <c r="C115" s="103"/>
      <c r="D115" s="97"/>
      <c r="F115" s="99"/>
    </row>
    <row r="116" spans="1:6" s="98" customFormat="1" ht="21">
      <c r="A116" s="100"/>
      <c r="B116" s="83"/>
      <c r="C116" s="103"/>
      <c r="D116" s="97"/>
      <c r="F116" s="99"/>
    </row>
    <row r="117" spans="1:6" s="98" customFormat="1" ht="21">
      <c r="A117" s="100"/>
      <c r="B117" s="83"/>
      <c r="C117" s="103"/>
      <c r="D117" s="97"/>
      <c r="F117" s="99"/>
    </row>
    <row r="118" spans="1:6" s="98" customFormat="1" ht="21">
      <c r="A118" s="100"/>
      <c r="B118" s="83"/>
      <c r="C118" s="103"/>
      <c r="D118" s="97"/>
      <c r="F118" s="99"/>
    </row>
    <row r="119" spans="1:6" s="98" customFormat="1" ht="21">
      <c r="A119" s="100"/>
      <c r="B119" s="83"/>
      <c r="C119" s="103"/>
      <c r="D119" s="97"/>
      <c r="F119" s="99"/>
    </row>
    <row r="120" spans="1:6" s="98" customFormat="1" ht="21">
      <c r="A120" s="100"/>
      <c r="B120" s="83"/>
      <c r="C120" s="103"/>
      <c r="D120" s="97"/>
      <c r="F120" s="99"/>
    </row>
    <row r="121" spans="1:6" s="98" customFormat="1" ht="21">
      <c r="A121" s="100"/>
      <c r="B121" s="83"/>
      <c r="C121" s="103"/>
      <c r="D121" s="97"/>
      <c r="F121" s="99"/>
    </row>
    <row r="122" spans="1:6" s="98" customFormat="1" ht="21">
      <c r="A122" s="100"/>
      <c r="B122" s="83"/>
      <c r="C122" s="103"/>
      <c r="D122" s="97"/>
      <c r="F122" s="99"/>
    </row>
    <row r="123" spans="1:6" s="98" customFormat="1" ht="21">
      <c r="A123" s="100"/>
      <c r="B123" s="83"/>
      <c r="C123" s="103"/>
      <c r="D123" s="97"/>
      <c r="F123" s="99"/>
    </row>
    <row r="124" spans="1:6" s="98" customFormat="1" ht="21">
      <c r="A124" s="100"/>
      <c r="B124" s="83"/>
      <c r="C124" s="103"/>
      <c r="D124" s="97"/>
      <c r="F124" s="99"/>
    </row>
    <row r="125" spans="1:6" s="98" customFormat="1" ht="21">
      <c r="A125" s="100"/>
      <c r="B125" s="83"/>
      <c r="C125" s="103"/>
      <c r="D125" s="97"/>
      <c r="F125" s="99"/>
    </row>
    <row r="126" spans="1:6" s="98" customFormat="1" ht="21">
      <c r="A126" s="100"/>
      <c r="B126" s="83"/>
      <c r="C126" s="103"/>
      <c r="D126" s="97"/>
      <c r="F126" s="99"/>
    </row>
    <row r="127" spans="1:6" s="98" customFormat="1" ht="21">
      <c r="A127" s="100"/>
      <c r="B127" s="83"/>
      <c r="C127" s="103"/>
      <c r="D127" s="97"/>
      <c r="F127" s="99"/>
    </row>
    <row r="128" spans="1:6" s="98" customFormat="1" ht="21">
      <c r="A128" s="100"/>
      <c r="B128" s="83"/>
      <c r="C128" s="103"/>
      <c r="D128" s="97"/>
      <c r="F128" s="99"/>
    </row>
    <row r="129" spans="1:6" s="98" customFormat="1" ht="21">
      <c r="A129" s="100"/>
      <c r="B129" s="83"/>
      <c r="C129" s="103"/>
      <c r="D129" s="97"/>
      <c r="F129" s="99"/>
    </row>
    <row r="130" spans="1:6" s="98" customFormat="1" ht="21">
      <c r="A130" s="100"/>
      <c r="B130" s="83"/>
      <c r="C130" s="103"/>
      <c r="D130" s="97"/>
      <c r="F130" s="99"/>
    </row>
    <row r="131" spans="1:6" s="98" customFormat="1" ht="21">
      <c r="A131" s="100"/>
      <c r="B131" s="83"/>
      <c r="C131" s="103"/>
      <c r="D131" s="97"/>
      <c r="F131" s="99"/>
    </row>
    <row r="132" spans="1:6" s="98" customFormat="1" ht="21">
      <c r="A132" s="100"/>
      <c r="B132" s="83"/>
      <c r="C132" s="103"/>
      <c r="D132" s="97"/>
      <c r="F132" s="99"/>
    </row>
    <row r="133" spans="1:6" s="98" customFormat="1" ht="21">
      <c r="A133" s="100"/>
      <c r="B133" s="83"/>
      <c r="C133" s="103"/>
      <c r="D133" s="97"/>
      <c r="F133" s="99"/>
    </row>
    <row r="134" spans="1:6" s="98" customFormat="1" ht="21">
      <c r="A134" s="100"/>
      <c r="B134" s="83"/>
      <c r="C134" s="103"/>
      <c r="D134" s="97"/>
      <c r="F134" s="99"/>
    </row>
    <row r="135" spans="1:6" s="98" customFormat="1" ht="21">
      <c r="A135" s="100"/>
      <c r="B135" s="83"/>
      <c r="C135" s="103"/>
      <c r="D135" s="97"/>
      <c r="F135" s="99"/>
    </row>
    <row r="136" spans="1:6" s="98" customFormat="1" ht="21">
      <c r="A136" s="100"/>
      <c r="B136" s="83"/>
      <c r="C136" s="103"/>
      <c r="D136" s="97"/>
      <c r="F136" s="99"/>
    </row>
    <row r="137" spans="1:6" s="98" customFormat="1" ht="21">
      <c r="A137" s="100"/>
      <c r="B137" s="83"/>
      <c r="C137" s="103"/>
      <c r="D137" s="97"/>
      <c r="F137" s="99"/>
    </row>
    <row r="138" spans="1:6" s="98" customFormat="1" ht="21">
      <c r="A138" s="100"/>
      <c r="B138" s="83"/>
      <c r="C138" s="103"/>
      <c r="D138" s="97"/>
      <c r="F138" s="99"/>
    </row>
    <row r="139" spans="1:6" s="98" customFormat="1" ht="21">
      <c r="A139" s="100"/>
      <c r="B139" s="83"/>
      <c r="C139" s="103"/>
      <c r="D139" s="97"/>
      <c r="F139" s="99"/>
    </row>
    <row r="140" spans="1:6" s="98" customFormat="1" ht="21">
      <c r="A140" s="100"/>
      <c r="B140" s="83"/>
      <c r="C140" s="103"/>
      <c r="D140" s="97"/>
      <c r="F140" s="99"/>
    </row>
    <row r="141" spans="1:6" s="98" customFormat="1" ht="21">
      <c r="A141" s="100"/>
      <c r="B141" s="83"/>
      <c r="C141" s="103"/>
      <c r="D141" s="97"/>
      <c r="F141" s="99"/>
    </row>
    <row r="142" spans="1:6" s="98" customFormat="1" ht="21">
      <c r="A142" s="100"/>
      <c r="B142" s="83"/>
      <c r="C142" s="103"/>
      <c r="D142" s="97"/>
      <c r="F142" s="99"/>
    </row>
    <row r="143" spans="1:6" s="98" customFormat="1" ht="21">
      <c r="A143" s="100"/>
      <c r="B143" s="83"/>
      <c r="C143" s="103"/>
      <c r="D143" s="97"/>
      <c r="F143" s="99"/>
    </row>
    <row r="144" spans="1:6" s="98" customFormat="1" ht="21">
      <c r="A144" s="100"/>
      <c r="B144" s="83"/>
      <c r="C144" s="103"/>
      <c r="D144" s="97"/>
      <c r="F144" s="99"/>
    </row>
    <row r="145" spans="1:6" s="98" customFormat="1" ht="21">
      <c r="A145" s="100"/>
      <c r="B145" s="83"/>
      <c r="C145" s="103"/>
      <c r="D145" s="97"/>
      <c r="F145" s="99"/>
    </row>
    <row r="146" spans="1:6" s="98" customFormat="1" ht="21">
      <c r="A146" s="100"/>
      <c r="B146" s="83"/>
      <c r="C146" s="103"/>
      <c r="D146" s="97"/>
      <c r="F146" s="99"/>
    </row>
    <row r="147" spans="1:6" s="98" customFormat="1" ht="21">
      <c r="A147" s="100"/>
      <c r="B147" s="83"/>
      <c r="C147" s="103"/>
      <c r="D147" s="97"/>
      <c r="F147" s="99"/>
    </row>
    <row r="148" spans="1:6" s="98" customFormat="1" ht="21">
      <c r="A148" s="100"/>
      <c r="B148" s="83"/>
      <c r="C148" s="103"/>
      <c r="D148" s="97"/>
      <c r="F148" s="99"/>
    </row>
    <row r="149" spans="1:6" s="98" customFormat="1" ht="21">
      <c r="A149" s="100"/>
      <c r="B149" s="83"/>
      <c r="C149" s="103"/>
      <c r="D149" s="97"/>
      <c r="F149" s="99"/>
    </row>
    <row r="150" spans="1:6" s="98" customFormat="1" ht="21">
      <c r="A150" s="100"/>
      <c r="B150" s="83"/>
      <c r="C150" s="103"/>
      <c r="D150" s="97"/>
      <c r="F150" s="99"/>
    </row>
    <row r="151" spans="1:6" s="98" customFormat="1" ht="21">
      <c r="A151" s="100"/>
      <c r="B151" s="83"/>
      <c r="C151" s="103"/>
      <c r="D151" s="97"/>
      <c r="F151" s="99"/>
    </row>
    <row r="152" spans="1:6" s="98" customFormat="1" ht="21">
      <c r="A152" s="100"/>
      <c r="B152" s="83"/>
      <c r="C152" s="103"/>
      <c r="D152" s="97"/>
      <c r="F152" s="99"/>
    </row>
    <row r="153" spans="1:6" s="98" customFormat="1" ht="21">
      <c r="A153" s="100"/>
      <c r="B153" s="83"/>
      <c r="C153" s="103"/>
      <c r="D153" s="97"/>
      <c r="F153" s="99"/>
    </row>
    <row r="154" spans="1:6" s="98" customFormat="1" ht="21">
      <c r="A154" s="100"/>
      <c r="B154" s="83"/>
      <c r="C154" s="103"/>
      <c r="D154" s="97"/>
      <c r="F154" s="99"/>
    </row>
    <row r="155" spans="1:6" s="98" customFormat="1" ht="21">
      <c r="A155" s="100"/>
      <c r="B155" s="83"/>
      <c r="C155" s="103"/>
      <c r="D155" s="97"/>
      <c r="F155" s="99"/>
    </row>
    <row r="156" spans="1:6" s="98" customFormat="1" ht="21">
      <c r="A156" s="100"/>
      <c r="B156" s="83"/>
      <c r="C156" s="103"/>
      <c r="D156" s="97"/>
      <c r="F156" s="99"/>
    </row>
    <row r="157" spans="1:6" s="98" customFormat="1" ht="21">
      <c r="A157" s="100"/>
      <c r="B157" s="83"/>
      <c r="C157" s="103"/>
      <c r="D157" s="97"/>
      <c r="F157" s="99"/>
    </row>
    <row r="158" spans="1:6" s="98" customFormat="1" ht="21">
      <c r="A158" s="100"/>
      <c r="B158" s="83"/>
      <c r="C158" s="103"/>
      <c r="D158" s="97"/>
      <c r="F158" s="99"/>
    </row>
    <row r="159" spans="1:6" s="98" customFormat="1" ht="21">
      <c r="A159" s="100"/>
      <c r="B159" s="83"/>
      <c r="C159" s="103"/>
      <c r="D159" s="97"/>
      <c r="F159" s="99"/>
    </row>
    <row r="160" spans="1:6" s="98" customFormat="1" ht="21">
      <c r="A160" s="100"/>
      <c r="B160" s="83"/>
      <c r="C160" s="103"/>
      <c r="D160" s="97"/>
      <c r="F160" s="99"/>
    </row>
    <row r="161" spans="1:6" s="98" customFormat="1" ht="21">
      <c r="A161" s="100"/>
      <c r="B161" s="83"/>
      <c r="C161" s="103"/>
      <c r="D161" s="97"/>
      <c r="F161" s="99"/>
    </row>
    <row r="162" spans="4:6" ht="21">
      <c r="D162" s="106"/>
      <c r="E162" s="22"/>
      <c r="F162" s="93"/>
    </row>
    <row r="163" spans="4:6" ht="21">
      <c r="D163" s="106"/>
      <c r="E163" s="22"/>
      <c r="F163" s="93"/>
    </row>
    <row r="164" spans="4:6" ht="21">
      <c r="D164" s="106"/>
      <c r="E164" s="22"/>
      <c r="F164" s="93"/>
    </row>
    <row r="165" spans="4:6" ht="21">
      <c r="D165" s="106"/>
      <c r="E165" s="22"/>
      <c r="F165" s="93"/>
    </row>
    <row r="166" spans="4:6" ht="21">
      <c r="D166" s="106"/>
      <c r="E166" s="22"/>
      <c r="F166" s="93"/>
    </row>
    <row r="167" spans="4:6" ht="21">
      <c r="D167" s="106"/>
      <c r="E167" s="22"/>
      <c r="F167" s="93"/>
    </row>
    <row r="168" spans="4:6" ht="21">
      <c r="D168" s="106"/>
      <c r="E168" s="22"/>
      <c r="F168" s="93"/>
    </row>
    <row r="169" spans="4:6" ht="21">
      <c r="D169" s="106"/>
      <c r="E169" s="22"/>
      <c r="F169" s="93"/>
    </row>
    <row r="170" spans="4:6" ht="21">
      <c r="D170" s="106"/>
      <c r="E170" s="22"/>
      <c r="F170" s="93"/>
    </row>
    <row r="171" spans="4:6" ht="21">
      <c r="D171" s="106"/>
      <c r="E171" s="22"/>
      <c r="F171" s="93"/>
    </row>
    <row r="172" spans="4:6" ht="21">
      <c r="D172" s="106"/>
      <c r="E172" s="22"/>
      <c r="F172" s="93"/>
    </row>
    <row r="173" spans="4:6" ht="21">
      <c r="D173" s="106"/>
      <c r="E173" s="22"/>
      <c r="F173" s="93"/>
    </row>
    <row r="174" spans="4:6" ht="21">
      <c r="D174" s="106"/>
      <c r="E174" s="22"/>
      <c r="F174" s="93"/>
    </row>
    <row r="175" spans="4:6" ht="21">
      <c r="D175" s="106"/>
      <c r="E175" s="22"/>
      <c r="F175" s="93"/>
    </row>
    <row r="176" spans="4:6" ht="21">
      <c r="D176" s="106"/>
      <c r="E176" s="22"/>
      <c r="F176" s="93"/>
    </row>
    <row r="177" spans="4:6" ht="21">
      <c r="D177" s="106"/>
      <c r="E177" s="22"/>
      <c r="F177" s="93"/>
    </row>
    <row r="178" spans="4:6" ht="21">
      <c r="D178" s="106"/>
      <c r="E178" s="22"/>
      <c r="F178" s="93"/>
    </row>
    <row r="179" spans="4:6" ht="21">
      <c r="D179" s="106"/>
      <c r="E179" s="22"/>
      <c r="F179" s="93"/>
    </row>
    <row r="180" spans="4:6" ht="21">
      <c r="D180" s="106"/>
      <c r="E180" s="22"/>
      <c r="F180" s="93"/>
    </row>
    <row r="181" spans="4:6" ht="21">
      <c r="D181" s="106"/>
      <c r="E181" s="22"/>
      <c r="F181" s="93"/>
    </row>
    <row r="182" spans="4:6" ht="21">
      <c r="D182" s="106"/>
      <c r="E182" s="22"/>
      <c r="F182" s="93"/>
    </row>
    <row r="183" spans="4:6" ht="21">
      <c r="D183" s="106"/>
      <c r="E183" s="22"/>
      <c r="F183" s="93"/>
    </row>
    <row r="184" spans="4:6" ht="21">
      <c r="D184" s="106"/>
      <c r="E184" s="22"/>
      <c r="F184" s="93"/>
    </row>
    <row r="185" spans="4:6" ht="21">
      <c r="D185" s="106"/>
      <c r="E185" s="22"/>
      <c r="F185" s="93"/>
    </row>
    <row r="186" spans="4:6" ht="21">
      <c r="D186" s="106"/>
      <c r="E186" s="22"/>
      <c r="F186" s="93"/>
    </row>
    <row r="187" spans="4:6" ht="21">
      <c r="D187" s="106"/>
      <c r="E187" s="22"/>
      <c r="F187" s="93"/>
    </row>
    <row r="188" spans="4:6" ht="21">
      <c r="D188" s="106"/>
      <c r="E188" s="22"/>
      <c r="F188" s="93"/>
    </row>
    <row r="189" spans="4:6" ht="21">
      <c r="D189" s="106"/>
      <c r="E189" s="22"/>
      <c r="F189" s="93"/>
    </row>
    <row r="190" spans="4:6" ht="21">
      <c r="D190" s="106"/>
      <c r="E190" s="22"/>
      <c r="F190" s="93"/>
    </row>
    <row r="191" spans="4:6" ht="21">
      <c r="D191" s="106"/>
      <c r="E191" s="22"/>
      <c r="F191" s="93"/>
    </row>
    <row r="192" spans="4:6" ht="21">
      <c r="D192" s="106"/>
      <c r="E192" s="22"/>
      <c r="F192" s="93"/>
    </row>
    <row r="193" spans="4:6" ht="21">
      <c r="D193" s="106"/>
      <c r="E193" s="22"/>
      <c r="F193" s="93"/>
    </row>
    <row r="194" spans="4:6" ht="21">
      <c r="D194" s="106"/>
      <c r="E194" s="22"/>
      <c r="F194" s="93"/>
    </row>
    <row r="195" spans="4:6" ht="21">
      <c r="D195" s="106"/>
      <c r="E195" s="22"/>
      <c r="F195" s="93"/>
    </row>
    <row r="196" spans="4:6" ht="21">
      <c r="D196" s="106"/>
      <c r="E196" s="22"/>
      <c r="F196" s="93"/>
    </row>
    <row r="197" spans="4:6" ht="21">
      <c r="D197" s="106"/>
      <c r="E197" s="22"/>
      <c r="F197" s="93"/>
    </row>
    <row r="198" spans="4:6" ht="21">
      <c r="D198" s="106"/>
      <c r="E198" s="22"/>
      <c r="F198" s="93"/>
    </row>
    <row r="199" spans="4:6" ht="21">
      <c r="D199" s="106"/>
      <c r="E199" s="22"/>
      <c r="F199" s="93"/>
    </row>
    <row r="200" spans="4:6" ht="21">
      <c r="D200" s="106"/>
      <c r="E200" s="22"/>
      <c r="F200" s="93"/>
    </row>
    <row r="201" spans="4:6" ht="21">
      <c r="D201" s="106"/>
      <c r="E201" s="22"/>
      <c r="F201" s="93"/>
    </row>
    <row r="202" spans="4:6" ht="21">
      <c r="D202" s="106"/>
      <c r="E202" s="22"/>
      <c r="F202" s="93"/>
    </row>
    <row r="203" spans="4:6" ht="21">
      <c r="D203" s="106"/>
      <c r="E203" s="22"/>
      <c r="F203" s="93"/>
    </row>
    <row r="204" spans="4:6" ht="21">
      <c r="D204" s="106"/>
      <c r="E204" s="22"/>
      <c r="F204" s="93"/>
    </row>
    <row r="205" spans="4:6" ht="21">
      <c r="D205" s="106"/>
      <c r="E205" s="22"/>
      <c r="F205" s="93"/>
    </row>
    <row r="206" spans="4:6" ht="21">
      <c r="D206" s="106"/>
      <c r="E206" s="22"/>
      <c r="F206" s="93"/>
    </row>
    <row r="207" spans="4:6" ht="21">
      <c r="D207" s="106"/>
      <c r="E207" s="22"/>
      <c r="F207" s="93"/>
    </row>
    <row r="208" spans="4:6" ht="21">
      <c r="D208" s="106"/>
      <c r="E208" s="22"/>
      <c r="F208" s="93"/>
    </row>
    <row r="209" spans="4:6" ht="21">
      <c r="D209" s="106"/>
      <c r="E209" s="22"/>
      <c r="F209" s="93"/>
    </row>
    <row r="210" spans="4:6" ht="21">
      <c r="D210" s="106"/>
      <c r="E210" s="22"/>
      <c r="F210" s="93"/>
    </row>
    <row r="211" spans="4:6" ht="21">
      <c r="D211" s="106"/>
      <c r="E211" s="22"/>
      <c r="F211" s="93"/>
    </row>
    <row r="212" spans="4:6" ht="21">
      <c r="D212" s="106"/>
      <c r="E212" s="22"/>
      <c r="F212" s="93"/>
    </row>
    <row r="213" spans="4:6" ht="21">
      <c r="D213" s="106"/>
      <c r="E213" s="22"/>
      <c r="F213" s="93"/>
    </row>
    <row r="214" spans="4:6" ht="21">
      <c r="D214" s="106"/>
      <c r="E214" s="22"/>
      <c r="F214" s="93"/>
    </row>
    <row r="215" spans="4:6" ht="21">
      <c r="D215" s="106"/>
      <c r="E215" s="22"/>
      <c r="F215" s="93"/>
    </row>
    <row r="216" spans="4:6" ht="21">
      <c r="D216" s="106"/>
      <c r="E216" s="22"/>
      <c r="F216" s="93"/>
    </row>
    <row r="217" spans="4:6" ht="21">
      <c r="D217" s="106"/>
      <c r="E217" s="22"/>
      <c r="F217" s="93"/>
    </row>
    <row r="218" spans="4:6" ht="21">
      <c r="D218" s="106"/>
      <c r="E218" s="22"/>
      <c r="F218" s="93"/>
    </row>
    <row r="219" spans="4:6" ht="21">
      <c r="D219" s="106"/>
      <c r="E219" s="22"/>
      <c r="F219" s="93"/>
    </row>
    <row r="220" spans="4:6" ht="21">
      <c r="D220" s="106"/>
      <c r="E220" s="22"/>
      <c r="F220" s="93"/>
    </row>
    <row r="221" spans="4:6" ht="21">
      <c r="D221" s="106"/>
      <c r="E221" s="22"/>
      <c r="F221" s="93"/>
    </row>
    <row r="222" spans="4:6" ht="21">
      <c r="D222" s="106"/>
      <c r="E222" s="22"/>
      <c r="F222" s="93"/>
    </row>
    <row r="223" spans="4:6" ht="21">
      <c r="D223" s="106"/>
      <c r="E223" s="22"/>
      <c r="F223" s="93"/>
    </row>
    <row r="224" spans="4:6" ht="21">
      <c r="D224" s="106"/>
      <c r="E224" s="22"/>
      <c r="F224" s="93"/>
    </row>
    <row r="225" spans="4:6" ht="21">
      <c r="D225" s="106"/>
      <c r="E225" s="22"/>
      <c r="F225" s="93"/>
    </row>
    <row r="226" spans="4:6" ht="21">
      <c r="D226" s="106"/>
      <c r="E226" s="22"/>
      <c r="F226" s="93"/>
    </row>
    <row r="227" spans="4:6" ht="21">
      <c r="D227" s="106"/>
      <c r="E227" s="22"/>
      <c r="F227" s="93"/>
    </row>
    <row r="228" spans="4:6" ht="21">
      <c r="D228" s="106"/>
      <c r="E228" s="22"/>
      <c r="F228" s="93"/>
    </row>
    <row r="229" spans="4:6" ht="21">
      <c r="D229" s="106"/>
      <c r="E229" s="22"/>
      <c r="F229" s="93"/>
    </row>
    <row r="230" spans="4:6" ht="21">
      <c r="D230" s="106"/>
      <c r="E230" s="22"/>
      <c r="F230" s="93"/>
    </row>
    <row r="231" spans="4:6" ht="21">
      <c r="D231" s="106"/>
      <c r="E231" s="22"/>
      <c r="F231" s="93"/>
    </row>
    <row r="232" spans="4:6" ht="21">
      <c r="D232" s="106"/>
      <c r="E232" s="22"/>
      <c r="F232" s="93"/>
    </row>
    <row r="233" spans="4:6" ht="21">
      <c r="D233" s="106"/>
      <c r="E233" s="22"/>
      <c r="F233" s="93"/>
    </row>
    <row r="234" spans="4:6" ht="21">
      <c r="D234" s="106"/>
      <c r="E234" s="22"/>
      <c r="F234" s="93"/>
    </row>
    <row r="235" spans="4:6" ht="21">
      <c r="D235" s="106"/>
      <c r="E235" s="22"/>
      <c r="F235" s="93"/>
    </row>
    <row r="236" spans="4:6" ht="21">
      <c r="D236" s="106"/>
      <c r="E236" s="22"/>
      <c r="F236" s="93"/>
    </row>
    <row r="237" spans="4:6" ht="21">
      <c r="D237" s="106"/>
      <c r="E237" s="22"/>
      <c r="F237" s="93"/>
    </row>
    <row r="238" spans="4:6" ht="21">
      <c r="D238" s="106"/>
      <c r="E238" s="22"/>
      <c r="F238" s="93"/>
    </row>
    <row r="239" spans="4:6" ht="21">
      <c r="D239" s="106"/>
      <c r="E239" s="22"/>
      <c r="F239" s="93"/>
    </row>
    <row r="240" spans="4:6" ht="21">
      <c r="D240" s="106"/>
      <c r="E240" s="22"/>
      <c r="F240" s="93"/>
    </row>
    <row r="241" spans="4:6" ht="21">
      <c r="D241" s="106"/>
      <c r="E241" s="22"/>
      <c r="F241" s="93"/>
    </row>
    <row r="242" spans="4:6" ht="21">
      <c r="D242" s="106"/>
      <c r="E242" s="22"/>
      <c r="F242" s="93"/>
    </row>
    <row r="243" spans="4:6" ht="21">
      <c r="D243" s="106"/>
      <c r="E243" s="22"/>
      <c r="F243" s="93"/>
    </row>
    <row r="244" spans="4:6" ht="21">
      <c r="D244" s="106"/>
      <c r="E244" s="22"/>
      <c r="F244" s="93"/>
    </row>
    <row r="245" spans="4:6" ht="21">
      <c r="D245" s="106"/>
      <c r="E245" s="22"/>
      <c r="F245" s="93"/>
    </row>
    <row r="246" spans="4:6" ht="21">
      <c r="D246" s="106"/>
      <c r="E246" s="22"/>
      <c r="F246" s="93"/>
    </row>
    <row r="247" spans="4:6" ht="21">
      <c r="D247" s="106"/>
      <c r="E247" s="22"/>
      <c r="F247" s="93"/>
    </row>
    <row r="248" spans="4:6" ht="21">
      <c r="D248" s="106"/>
      <c r="E248" s="22"/>
      <c r="F248" s="93"/>
    </row>
    <row r="249" spans="4:6" ht="21">
      <c r="D249" s="106"/>
      <c r="E249" s="22"/>
      <c r="F249" s="93"/>
    </row>
    <row r="250" spans="4:6" ht="21">
      <c r="D250" s="106"/>
      <c r="E250" s="22"/>
      <c r="F250" s="93"/>
    </row>
    <row r="251" spans="4:6" ht="21">
      <c r="D251" s="106"/>
      <c r="E251" s="22"/>
      <c r="F251" s="93"/>
    </row>
    <row r="252" spans="4:6" ht="21">
      <c r="D252" s="106"/>
      <c r="E252" s="22"/>
      <c r="F252" s="93"/>
    </row>
    <row r="253" spans="4:6" ht="21">
      <c r="D253" s="106"/>
      <c r="E253" s="22"/>
      <c r="F253" s="93"/>
    </row>
    <row r="254" spans="4:6" ht="21">
      <c r="D254" s="106"/>
      <c r="E254" s="22"/>
      <c r="F254" s="93"/>
    </row>
    <row r="255" spans="4:6" ht="21">
      <c r="D255" s="106"/>
      <c r="E255" s="22"/>
      <c r="F255" s="93"/>
    </row>
    <row r="256" spans="4:6" ht="21">
      <c r="D256" s="106"/>
      <c r="E256" s="22"/>
      <c r="F256" s="93"/>
    </row>
    <row r="257" spans="4:6" ht="21">
      <c r="D257" s="106"/>
      <c r="E257" s="22"/>
      <c r="F257" s="93"/>
    </row>
    <row r="258" spans="4:6" ht="21">
      <c r="D258" s="106"/>
      <c r="E258" s="22"/>
      <c r="F258" s="93"/>
    </row>
    <row r="259" spans="4:6" ht="21">
      <c r="D259" s="106"/>
      <c r="E259" s="22"/>
      <c r="F259" s="93"/>
    </row>
    <row r="260" spans="4:6" ht="21">
      <c r="D260" s="106"/>
      <c r="E260" s="22"/>
      <c r="F260" s="93"/>
    </row>
    <row r="261" spans="4:6" ht="21">
      <c r="D261" s="106"/>
      <c r="E261" s="22"/>
      <c r="F261" s="93"/>
    </row>
    <row r="262" spans="4:6" ht="21">
      <c r="D262" s="106"/>
      <c r="E262" s="22"/>
      <c r="F262" s="93"/>
    </row>
    <row r="263" spans="4:6" ht="21">
      <c r="D263" s="106"/>
      <c r="E263" s="22"/>
      <c r="F263" s="93"/>
    </row>
    <row r="264" spans="4:6" ht="21">
      <c r="D264" s="106"/>
      <c r="E264" s="22"/>
      <c r="F264" s="93"/>
    </row>
    <row r="265" spans="4:6" ht="21">
      <c r="D265" s="106"/>
      <c r="E265" s="22"/>
      <c r="F265" s="93"/>
    </row>
    <row r="266" spans="4:6" ht="21">
      <c r="D266" s="106"/>
      <c r="E266" s="22"/>
      <c r="F266" s="93"/>
    </row>
    <row r="267" spans="4:6" ht="21">
      <c r="D267" s="106"/>
      <c r="E267" s="22"/>
      <c r="F267" s="93"/>
    </row>
    <row r="268" spans="4:6" ht="21">
      <c r="D268" s="106"/>
      <c r="E268" s="22"/>
      <c r="F268" s="93"/>
    </row>
    <row r="269" spans="4:6" ht="21">
      <c r="D269" s="106"/>
      <c r="E269" s="22"/>
      <c r="F269" s="93"/>
    </row>
    <row r="270" spans="4:6" ht="21">
      <c r="D270" s="106"/>
      <c r="E270" s="22"/>
      <c r="F270" s="93"/>
    </row>
    <row r="271" spans="4:6" ht="21">
      <c r="D271" s="106"/>
      <c r="E271" s="22"/>
      <c r="F271" s="93"/>
    </row>
    <row r="272" spans="4:6" ht="21">
      <c r="D272" s="106"/>
      <c r="E272" s="22"/>
      <c r="F272" s="93"/>
    </row>
    <row r="273" spans="4:6" ht="21">
      <c r="D273" s="106"/>
      <c r="E273" s="22"/>
      <c r="F273" s="93"/>
    </row>
    <row r="274" spans="4:6" ht="21">
      <c r="D274" s="106"/>
      <c r="E274" s="22"/>
      <c r="F274" s="93"/>
    </row>
    <row r="275" spans="4:6" ht="21">
      <c r="D275" s="106"/>
      <c r="E275" s="22"/>
      <c r="F275" s="93"/>
    </row>
    <row r="276" spans="4:6" ht="21">
      <c r="D276" s="106"/>
      <c r="E276" s="22"/>
      <c r="F276" s="93"/>
    </row>
    <row r="277" spans="4:6" ht="21">
      <c r="D277" s="106"/>
      <c r="E277" s="22"/>
      <c r="F277" s="93"/>
    </row>
    <row r="278" spans="4:6" ht="21">
      <c r="D278" s="106"/>
      <c r="E278" s="22"/>
      <c r="F278" s="93"/>
    </row>
    <row r="279" spans="4:6" ht="21">
      <c r="D279" s="106"/>
      <c r="E279" s="22"/>
      <c r="F279" s="93"/>
    </row>
    <row r="280" spans="4:6" ht="21">
      <c r="D280" s="106"/>
      <c r="E280" s="22"/>
      <c r="F280" s="93"/>
    </row>
    <row r="281" spans="4:6" ht="21">
      <c r="D281" s="106"/>
      <c r="E281" s="22"/>
      <c r="F281" s="93"/>
    </row>
    <row r="282" spans="4:6" ht="21">
      <c r="D282" s="106"/>
      <c r="E282" s="22"/>
      <c r="F282" s="93"/>
    </row>
    <row r="283" spans="4:6" ht="21">
      <c r="D283" s="106"/>
      <c r="E283" s="22"/>
      <c r="F283" s="93"/>
    </row>
    <row r="284" spans="4:6" ht="21">
      <c r="D284" s="106"/>
      <c r="E284" s="22"/>
      <c r="F284" s="93"/>
    </row>
    <row r="285" spans="4:6" ht="21">
      <c r="D285" s="106"/>
      <c r="E285" s="22"/>
      <c r="F285" s="93"/>
    </row>
    <row r="286" spans="4:6" ht="21">
      <c r="D286" s="106"/>
      <c r="E286" s="22"/>
      <c r="F286" s="93"/>
    </row>
    <row r="287" spans="4:6" ht="21">
      <c r="D287" s="106"/>
      <c r="E287" s="22"/>
      <c r="F287" s="93"/>
    </row>
    <row r="288" spans="4:6" ht="21">
      <c r="D288" s="106"/>
      <c r="E288" s="22"/>
      <c r="F288" s="93"/>
    </row>
    <row r="289" spans="4:6" ht="21">
      <c r="D289" s="106"/>
      <c r="E289" s="22"/>
      <c r="F289" s="93"/>
    </row>
    <row r="290" spans="4:6" ht="21">
      <c r="D290" s="106"/>
      <c r="E290" s="22"/>
      <c r="F290" s="93"/>
    </row>
    <row r="291" spans="4:6" ht="21">
      <c r="D291" s="106"/>
      <c r="E291" s="22"/>
      <c r="F291" s="93"/>
    </row>
    <row r="292" spans="4:6" ht="21">
      <c r="D292" s="106"/>
      <c r="E292" s="22"/>
      <c r="F292" s="93"/>
    </row>
    <row r="293" spans="4:6" ht="21">
      <c r="D293" s="106"/>
      <c r="E293" s="22"/>
      <c r="F293" s="93"/>
    </row>
    <row r="294" spans="4:6" ht="21">
      <c r="D294" s="106"/>
      <c r="E294" s="22"/>
      <c r="F294" s="93"/>
    </row>
    <row r="295" spans="4:6" ht="21">
      <c r="D295" s="106"/>
      <c r="E295" s="22"/>
      <c r="F295" s="93"/>
    </row>
    <row r="296" spans="4:6" ht="21">
      <c r="D296" s="106"/>
      <c r="E296" s="22"/>
      <c r="F296" s="93"/>
    </row>
    <row r="297" spans="4:6" ht="21">
      <c r="D297" s="106"/>
      <c r="E297" s="22"/>
      <c r="F297" s="93"/>
    </row>
    <row r="298" spans="4:6" ht="21">
      <c r="D298" s="106"/>
      <c r="E298" s="22"/>
      <c r="F298" s="93"/>
    </row>
    <row r="299" spans="4:6" ht="21">
      <c r="D299" s="106"/>
      <c r="E299" s="22"/>
      <c r="F299" s="93"/>
    </row>
    <row r="300" spans="4:6" ht="21">
      <c r="D300" s="106"/>
      <c r="E300" s="22"/>
      <c r="F300" s="93"/>
    </row>
    <row r="301" spans="4:6" ht="21">
      <c r="D301" s="106"/>
      <c r="E301" s="22"/>
      <c r="F301" s="93"/>
    </row>
    <row r="302" spans="4:6" ht="21">
      <c r="D302" s="106"/>
      <c r="E302" s="22"/>
      <c r="F302" s="93"/>
    </row>
    <row r="303" spans="4:6" ht="21">
      <c r="D303" s="106"/>
      <c r="E303" s="22"/>
      <c r="F303" s="93"/>
    </row>
    <row r="304" spans="4:6" ht="21">
      <c r="D304" s="106"/>
      <c r="E304" s="22"/>
      <c r="F304" s="93"/>
    </row>
    <row r="305" spans="4:6" ht="21">
      <c r="D305" s="106"/>
      <c r="E305" s="22"/>
      <c r="F305" s="93"/>
    </row>
    <row r="306" spans="4:6" ht="21">
      <c r="D306" s="106"/>
      <c r="E306" s="22"/>
      <c r="F306" s="93"/>
    </row>
    <row r="307" spans="4:6" ht="21">
      <c r="D307" s="106"/>
      <c r="E307" s="22"/>
      <c r="F307" s="93"/>
    </row>
    <row r="308" spans="4:6" ht="21">
      <c r="D308" s="106"/>
      <c r="E308" s="22"/>
      <c r="F308" s="93"/>
    </row>
    <row r="309" spans="4:6" ht="21">
      <c r="D309" s="106"/>
      <c r="E309" s="22"/>
      <c r="F309" s="93"/>
    </row>
    <row r="310" spans="4:6" ht="21">
      <c r="D310" s="106"/>
      <c r="E310" s="22"/>
      <c r="F310" s="93"/>
    </row>
    <row r="311" spans="4:6" ht="21">
      <c r="D311" s="106"/>
      <c r="E311" s="22"/>
      <c r="F311" s="93"/>
    </row>
    <row r="312" spans="4:6" ht="21">
      <c r="D312" s="106"/>
      <c r="E312" s="22"/>
      <c r="F312" s="93"/>
    </row>
    <row r="313" spans="4:6" ht="21">
      <c r="D313" s="106"/>
      <c r="E313" s="22"/>
      <c r="F313" s="93"/>
    </row>
    <row r="314" spans="4:6" ht="21">
      <c r="D314" s="106"/>
      <c r="E314" s="22"/>
      <c r="F314" s="93"/>
    </row>
    <row r="315" spans="4:6" ht="21">
      <c r="D315" s="106"/>
      <c r="E315" s="22"/>
      <c r="F315" s="93"/>
    </row>
    <row r="316" spans="4:6" ht="21">
      <c r="D316" s="106"/>
      <c r="E316" s="22"/>
      <c r="F316" s="93"/>
    </row>
    <row r="317" spans="4:6" ht="21">
      <c r="D317" s="106"/>
      <c r="E317" s="22"/>
      <c r="F317" s="93"/>
    </row>
    <row r="318" spans="4:6" ht="21">
      <c r="D318" s="106"/>
      <c r="E318" s="22"/>
      <c r="F318" s="93"/>
    </row>
    <row r="319" spans="4:6" ht="21">
      <c r="D319" s="106"/>
      <c r="E319" s="22"/>
      <c r="F319" s="93"/>
    </row>
    <row r="320" spans="4:6" ht="21">
      <c r="D320" s="106"/>
      <c r="E320" s="22"/>
      <c r="F320" s="93"/>
    </row>
    <row r="321" spans="4:6" ht="21">
      <c r="D321" s="106"/>
      <c r="E321" s="22"/>
      <c r="F321" s="93"/>
    </row>
    <row r="322" spans="4:6" ht="21">
      <c r="D322" s="106"/>
      <c r="E322" s="22"/>
      <c r="F322" s="93"/>
    </row>
    <row r="323" spans="4:6" ht="21">
      <c r="D323" s="106"/>
      <c r="E323" s="22"/>
      <c r="F323" s="93"/>
    </row>
    <row r="324" spans="4:6" ht="21">
      <c r="D324" s="106"/>
      <c r="E324" s="22"/>
      <c r="F324" s="93"/>
    </row>
    <row r="325" spans="4:6" ht="21">
      <c r="D325" s="106"/>
      <c r="E325" s="22"/>
      <c r="F325" s="93"/>
    </row>
    <row r="326" spans="4:6" ht="21">
      <c r="D326" s="106"/>
      <c r="E326" s="22"/>
      <c r="F326" s="93"/>
    </row>
    <row r="327" spans="4:6" ht="21">
      <c r="D327" s="106"/>
      <c r="E327" s="22"/>
      <c r="F327" s="93"/>
    </row>
    <row r="328" spans="4:6" ht="21">
      <c r="D328" s="106"/>
      <c r="E328" s="22"/>
      <c r="F328" s="93"/>
    </row>
    <row r="329" spans="4:6" ht="21">
      <c r="D329" s="106"/>
      <c r="E329" s="22"/>
      <c r="F329" s="93"/>
    </row>
    <row r="330" spans="4:6" ht="21">
      <c r="D330" s="106"/>
      <c r="E330" s="22"/>
      <c r="F330" s="93"/>
    </row>
    <row r="331" spans="4:6" ht="21">
      <c r="D331" s="106"/>
      <c r="E331" s="22"/>
      <c r="F331" s="93"/>
    </row>
    <row r="332" spans="4:6" ht="21">
      <c r="D332" s="106"/>
      <c r="E332" s="22"/>
      <c r="F332" s="93"/>
    </row>
    <row r="333" spans="4:6" ht="21">
      <c r="D333" s="106"/>
      <c r="E333" s="22"/>
      <c r="F333" s="93"/>
    </row>
    <row r="334" spans="4:6" ht="21">
      <c r="D334" s="106"/>
      <c r="E334" s="22"/>
      <c r="F334" s="93"/>
    </row>
    <row r="335" spans="4:6" ht="21">
      <c r="D335" s="106"/>
      <c r="E335" s="22"/>
      <c r="F335" s="93"/>
    </row>
    <row r="336" spans="4:6" ht="21">
      <c r="D336" s="106"/>
      <c r="E336" s="22"/>
      <c r="F336" s="93"/>
    </row>
    <row r="337" spans="4:6" ht="21">
      <c r="D337" s="106"/>
      <c r="E337" s="22"/>
      <c r="F337" s="93"/>
    </row>
    <row r="338" spans="4:6" ht="21">
      <c r="D338" s="106"/>
      <c r="E338" s="22"/>
      <c r="F338" s="93"/>
    </row>
    <row r="339" spans="4:6" ht="21">
      <c r="D339" s="106"/>
      <c r="E339" s="22"/>
      <c r="F339" s="93"/>
    </row>
    <row r="340" spans="4:6" ht="21">
      <c r="D340" s="106"/>
      <c r="E340" s="22"/>
      <c r="F340" s="93"/>
    </row>
    <row r="341" spans="4:6" ht="21">
      <c r="D341" s="106"/>
      <c r="E341" s="22"/>
      <c r="F341" s="93"/>
    </row>
    <row r="342" spans="4:6" ht="21">
      <c r="D342" s="106"/>
      <c r="E342" s="22"/>
      <c r="F342" s="93"/>
    </row>
    <row r="343" spans="4:6" ht="21">
      <c r="D343" s="106"/>
      <c r="E343" s="22"/>
      <c r="F343" s="93"/>
    </row>
    <row r="344" spans="4:6" ht="21">
      <c r="D344" s="106"/>
      <c r="E344" s="22"/>
      <c r="F344" s="93"/>
    </row>
    <row r="345" spans="4:6" ht="21">
      <c r="D345" s="106"/>
      <c r="E345" s="22"/>
      <c r="F345" s="93"/>
    </row>
    <row r="346" spans="4:6" ht="21">
      <c r="D346" s="106"/>
      <c r="E346" s="22"/>
      <c r="F346" s="93"/>
    </row>
    <row r="347" spans="4:6" ht="21">
      <c r="D347" s="106"/>
      <c r="E347" s="22"/>
      <c r="F347" s="93"/>
    </row>
    <row r="348" spans="4:6" ht="21">
      <c r="D348" s="106"/>
      <c r="E348" s="22"/>
      <c r="F348" s="93"/>
    </row>
    <row r="349" spans="4:6" ht="21">
      <c r="D349" s="106"/>
      <c r="E349" s="22"/>
      <c r="F349" s="93"/>
    </row>
    <row r="350" spans="4:6" ht="21">
      <c r="D350" s="106"/>
      <c r="E350" s="22"/>
      <c r="F350" s="93"/>
    </row>
    <row r="351" spans="4:6" ht="21">
      <c r="D351" s="106"/>
      <c r="E351" s="22"/>
      <c r="F351" s="93"/>
    </row>
    <row r="352" spans="4:6" ht="21">
      <c r="D352" s="106"/>
      <c r="E352" s="22"/>
      <c r="F352" s="93"/>
    </row>
    <row r="353" spans="4:6" ht="21">
      <c r="D353" s="106"/>
      <c r="E353" s="22"/>
      <c r="F353" s="93"/>
    </row>
    <row r="354" spans="4:6" ht="21">
      <c r="D354" s="106"/>
      <c r="E354" s="22"/>
      <c r="F354" s="93"/>
    </row>
    <row r="355" spans="4:6" ht="21">
      <c r="D355" s="106"/>
      <c r="E355" s="22"/>
      <c r="F355" s="93"/>
    </row>
    <row r="356" spans="4:6" ht="21">
      <c r="D356" s="106"/>
      <c r="E356" s="22"/>
      <c r="F356" s="93"/>
    </row>
    <row r="357" spans="4:6" ht="21">
      <c r="D357" s="106"/>
      <c r="E357" s="22"/>
      <c r="F357" s="93"/>
    </row>
    <row r="358" spans="4:6" ht="21">
      <c r="D358" s="106"/>
      <c r="E358" s="22"/>
      <c r="F358" s="93"/>
    </row>
    <row r="359" spans="4:6" ht="21">
      <c r="D359" s="106"/>
      <c r="E359" s="22"/>
      <c r="F359" s="93"/>
    </row>
    <row r="360" spans="4:6" ht="21">
      <c r="D360" s="106"/>
      <c r="E360" s="22"/>
      <c r="F360" s="93"/>
    </row>
    <row r="361" spans="4:6" ht="21">
      <c r="D361" s="106"/>
      <c r="E361" s="22"/>
      <c r="F361" s="93"/>
    </row>
    <row r="362" spans="4:6" ht="21">
      <c r="D362" s="106"/>
      <c r="E362" s="22"/>
      <c r="F362" s="93"/>
    </row>
    <row r="363" spans="4:6" ht="21">
      <c r="D363" s="106"/>
      <c r="E363" s="22"/>
      <c r="F363" s="93"/>
    </row>
    <row r="364" spans="4:6" ht="21">
      <c r="D364" s="106"/>
      <c r="E364" s="22"/>
      <c r="F364" s="93"/>
    </row>
    <row r="365" spans="4:6" ht="21">
      <c r="D365" s="106"/>
      <c r="E365" s="22"/>
      <c r="F365" s="93"/>
    </row>
    <row r="366" spans="4:6" ht="21">
      <c r="D366" s="106"/>
      <c r="E366" s="22"/>
      <c r="F366" s="93"/>
    </row>
    <row r="367" spans="4:6" ht="21">
      <c r="D367" s="106"/>
      <c r="E367" s="22"/>
      <c r="F367" s="93"/>
    </row>
    <row r="368" spans="4:6" ht="21">
      <c r="D368" s="106"/>
      <c r="E368" s="22"/>
      <c r="F368" s="93"/>
    </row>
    <row r="369" spans="4:6" ht="21">
      <c r="D369" s="106"/>
      <c r="E369" s="22"/>
      <c r="F369" s="93"/>
    </row>
    <row r="370" spans="4:6" ht="21">
      <c r="D370" s="106"/>
      <c r="E370" s="22"/>
      <c r="F370" s="93"/>
    </row>
    <row r="371" spans="4:6" ht="21">
      <c r="D371" s="106"/>
      <c r="E371" s="22"/>
      <c r="F371" s="93"/>
    </row>
    <row r="372" spans="4:6" ht="21">
      <c r="D372" s="106"/>
      <c r="E372" s="22"/>
      <c r="F372" s="93"/>
    </row>
    <row r="373" spans="4:6" ht="21">
      <c r="D373" s="106"/>
      <c r="E373" s="22"/>
      <c r="F373" s="93"/>
    </row>
    <row r="374" spans="4:6" ht="21">
      <c r="D374" s="106"/>
      <c r="E374" s="22"/>
      <c r="F374" s="93"/>
    </row>
    <row r="375" spans="4:6" ht="21">
      <c r="D375" s="106"/>
      <c r="E375" s="22"/>
      <c r="F375" s="93"/>
    </row>
    <row r="376" spans="4:6" ht="21">
      <c r="D376" s="106"/>
      <c r="E376" s="22"/>
      <c r="F376" s="93"/>
    </row>
    <row r="377" spans="4:6" ht="21">
      <c r="D377" s="106"/>
      <c r="E377" s="22"/>
      <c r="F377" s="93"/>
    </row>
    <row r="378" spans="4:6" ht="21">
      <c r="D378" s="106"/>
      <c r="E378" s="22"/>
      <c r="F378" s="93"/>
    </row>
    <row r="379" spans="4:6" ht="21">
      <c r="D379" s="106"/>
      <c r="E379" s="22"/>
      <c r="F379" s="93"/>
    </row>
    <row r="380" spans="4:6" ht="21">
      <c r="D380" s="106"/>
      <c r="E380" s="22"/>
      <c r="F380" s="93"/>
    </row>
    <row r="381" spans="4:6" ht="21">
      <c r="D381" s="106"/>
      <c r="E381" s="22"/>
      <c r="F381" s="93"/>
    </row>
    <row r="382" spans="4:6" ht="21">
      <c r="D382" s="106"/>
      <c r="E382" s="22"/>
      <c r="F382" s="93"/>
    </row>
    <row r="383" spans="4:6" ht="21">
      <c r="D383" s="106"/>
      <c r="E383" s="22"/>
      <c r="F383" s="93"/>
    </row>
    <row r="384" spans="4:6" ht="21">
      <c r="D384" s="106"/>
      <c r="E384" s="22"/>
      <c r="F384" s="93"/>
    </row>
    <row r="385" spans="4:6" ht="21">
      <c r="D385" s="106"/>
      <c r="E385" s="22"/>
      <c r="F385" s="93"/>
    </row>
    <row r="386" spans="4:6" ht="21">
      <c r="D386" s="106"/>
      <c r="E386" s="22"/>
      <c r="F386" s="93"/>
    </row>
    <row r="387" spans="4:6" ht="21">
      <c r="D387" s="106"/>
      <c r="E387" s="22"/>
      <c r="F387" s="93"/>
    </row>
    <row r="388" spans="4:6" ht="21">
      <c r="D388" s="106"/>
      <c r="E388" s="22"/>
      <c r="F388" s="93"/>
    </row>
    <row r="389" spans="4:6" ht="21">
      <c r="D389" s="106"/>
      <c r="E389" s="22"/>
      <c r="F389" s="93"/>
    </row>
    <row r="390" spans="4:6" ht="21">
      <c r="D390" s="106"/>
      <c r="E390" s="22"/>
      <c r="F390" s="93"/>
    </row>
    <row r="391" spans="4:6" ht="21">
      <c r="D391" s="106"/>
      <c r="E391" s="22"/>
      <c r="F391" s="93"/>
    </row>
    <row r="392" spans="4:6" ht="21">
      <c r="D392" s="106"/>
      <c r="E392" s="22"/>
      <c r="F392" s="93"/>
    </row>
    <row r="393" spans="4:6" ht="21">
      <c r="D393" s="106"/>
      <c r="E393" s="22"/>
      <c r="F393" s="93"/>
    </row>
    <row r="394" spans="4:6" ht="21">
      <c r="D394" s="106"/>
      <c r="E394" s="22"/>
      <c r="F394" s="93"/>
    </row>
    <row r="395" spans="4:6" ht="21">
      <c r="D395" s="106"/>
      <c r="E395" s="22"/>
      <c r="F395" s="93"/>
    </row>
    <row r="396" spans="4:6" ht="21">
      <c r="D396" s="106"/>
      <c r="E396" s="22"/>
      <c r="F396" s="93"/>
    </row>
    <row r="397" spans="4:6" ht="21">
      <c r="D397" s="106"/>
      <c r="E397" s="22"/>
      <c r="F397" s="93"/>
    </row>
    <row r="398" spans="4:6" ht="21">
      <c r="D398" s="106"/>
      <c r="E398" s="22"/>
      <c r="F398" s="93"/>
    </row>
    <row r="399" spans="4:6" ht="21">
      <c r="D399" s="106"/>
      <c r="E399" s="22"/>
      <c r="F399" s="93"/>
    </row>
    <row r="400" spans="4:6" ht="21">
      <c r="D400" s="106"/>
      <c r="E400" s="22"/>
      <c r="F400" s="93"/>
    </row>
    <row r="401" spans="4:6" ht="21">
      <c r="D401" s="106"/>
      <c r="E401" s="22"/>
      <c r="F401" s="93"/>
    </row>
    <row r="402" spans="4:6" ht="21">
      <c r="D402" s="106"/>
      <c r="E402" s="22"/>
      <c r="F402" s="93"/>
    </row>
    <row r="403" spans="4:6" ht="21">
      <c r="D403" s="106"/>
      <c r="E403" s="22"/>
      <c r="F403" s="93"/>
    </row>
    <row r="404" spans="4:6" ht="21">
      <c r="D404" s="106"/>
      <c r="E404" s="22"/>
      <c r="F404" s="93"/>
    </row>
    <row r="405" spans="4:6" ht="21">
      <c r="D405" s="106"/>
      <c r="E405" s="22"/>
      <c r="F405" s="93"/>
    </row>
    <row r="406" spans="4:6" ht="21">
      <c r="D406" s="106"/>
      <c r="E406" s="22"/>
      <c r="F406" s="93"/>
    </row>
    <row r="407" spans="4:6" ht="21">
      <c r="D407" s="106"/>
      <c r="E407" s="22"/>
      <c r="F407" s="93"/>
    </row>
    <row r="408" spans="4:6" ht="21">
      <c r="D408" s="106"/>
      <c r="E408" s="22"/>
      <c r="F408" s="93"/>
    </row>
    <row r="409" spans="4:6" ht="21">
      <c r="D409" s="106"/>
      <c r="E409" s="22"/>
      <c r="F409" s="93"/>
    </row>
    <row r="410" spans="4:6" ht="21">
      <c r="D410" s="106"/>
      <c r="E410" s="22"/>
      <c r="F410" s="93"/>
    </row>
    <row r="411" spans="4:6" ht="21">
      <c r="D411" s="106"/>
      <c r="E411" s="22"/>
      <c r="F411" s="93"/>
    </row>
    <row r="412" spans="4:6" ht="21">
      <c r="D412" s="106"/>
      <c r="E412" s="22"/>
      <c r="F412" s="93"/>
    </row>
    <row r="413" spans="4:6" ht="21">
      <c r="D413" s="106"/>
      <c r="E413" s="22"/>
      <c r="F413" s="93"/>
    </row>
    <row r="414" spans="4:6" ht="21">
      <c r="D414" s="106"/>
      <c r="E414" s="22"/>
      <c r="F414" s="93"/>
    </row>
    <row r="415" spans="4:6" ht="21">
      <c r="D415" s="106"/>
      <c r="E415" s="22"/>
      <c r="F415" s="93"/>
    </row>
    <row r="416" spans="4:6" ht="21">
      <c r="D416" s="106"/>
      <c r="E416" s="22"/>
      <c r="F416" s="93"/>
    </row>
    <row r="417" spans="4:6" ht="21">
      <c r="D417" s="106"/>
      <c r="E417" s="22"/>
      <c r="F417" s="93"/>
    </row>
    <row r="418" spans="4:6" ht="21">
      <c r="D418" s="106"/>
      <c r="E418" s="22"/>
      <c r="F418" s="93"/>
    </row>
    <row r="419" spans="4:6" ht="21">
      <c r="D419" s="106"/>
      <c r="E419" s="22"/>
      <c r="F419" s="93"/>
    </row>
    <row r="420" spans="4:6" ht="21">
      <c r="D420" s="106"/>
      <c r="E420" s="22"/>
      <c r="F420" s="93"/>
    </row>
    <row r="421" spans="4:6" ht="21">
      <c r="D421" s="106"/>
      <c r="E421" s="22"/>
      <c r="F421" s="93"/>
    </row>
    <row r="422" spans="4:6" ht="21">
      <c r="D422" s="106"/>
      <c r="E422" s="22"/>
      <c r="F422" s="93"/>
    </row>
    <row r="423" spans="4:6" ht="21">
      <c r="D423" s="106"/>
      <c r="E423" s="22"/>
      <c r="F423" s="93"/>
    </row>
    <row r="424" spans="4:6" ht="21">
      <c r="D424" s="106"/>
      <c r="E424" s="22"/>
      <c r="F424" s="93"/>
    </row>
    <row r="425" spans="4:6" ht="21">
      <c r="D425" s="106"/>
      <c r="E425" s="22"/>
      <c r="F425" s="93"/>
    </row>
    <row r="426" spans="4:6" ht="21">
      <c r="D426" s="106"/>
      <c r="E426" s="22"/>
      <c r="F426" s="93"/>
    </row>
    <row r="427" spans="4:6" ht="21">
      <c r="D427" s="106"/>
      <c r="E427" s="22"/>
      <c r="F427" s="93"/>
    </row>
    <row r="428" spans="4:6" ht="21">
      <c r="D428" s="106"/>
      <c r="E428" s="22"/>
      <c r="F428" s="93"/>
    </row>
    <row r="429" spans="4:6" ht="21">
      <c r="D429" s="106"/>
      <c r="E429" s="22"/>
      <c r="F429" s="93"/>
    </row>
    <row r="430" spans="4:6" ht="21">
      <c r="D430" s="106"/>
      <c r="E430" s="22"/>
      <c r="F430" s="93"/>
    </row>
    <row r="431" spans="4:6" ht="21">
      <c r="D431" s="106"/>
      <c r="E431" s="22"/>
      <c r="F431" s="93"/>
    </row>
    <row r="432" spans="4:6" ht="21">
      <c r="D432" s="106"/>
      <c r="E432" s="22"/>
      <c r="F432" s="93"/>
    </row>
    <row r="433" spans="4:6" ht="21">
      <c r="D433" s="106"/>
      <c r="E433" s="22"/>
      <c r="F433" s="93"/>
    </row>
    <row r="434" spans="4:6" ht="21">
      <c r="D434" s="106"/>
      <c r="E434" s="22"/>
      <c r="F434" s="93"/>
    </row>
    <row r="435" spans="4:6" ht="21">
      <c r="D435" s="106"/>
      <c r="E435" s="22"/>
      <c r="F435" s="93"/>
    </row>
    <row r="436" spans="4:6" ht="21">
      <c r="D436" s="106"/>
      <c r="E436" s="22"/>
      <c r="F436" s="93"/>
    </row>
    <row r="437" spans="4:6" ht="21">
      <c r="D437" s="106"/>
      <c r="E437" s="22"/>
      <c r="F437" s="93"/>
    </row>
    <row r="438" spans="4:6" ht="21">
      <c r="D438" s="106"/>
      <c r="E438" s="22"/>
      <c r="F438" s="93"/>
    </row>
    <row r="439" spans="4:6" ht="21">
      <c r="D439" s="106"/>
      <c r="E439" s="22"/>
      <c r="F439" s="93"/>
    </row>
    <row r="440" spans="4:6" ht="21">
      <c r="D440" s="106"/>
      <c r="E440" s="22"/>
      <c r="F440" s="93"/>
    </row>
    <row r="441" spans="4:6" ht="21">
      <c r="D441" s="106"/>
      <c r="E441" s="22"/>
      <c r="F441" s="93"/>
    </row>
    <row r="442" spans="4:6" ht="21">
      <c r="D442" s="106"/>
      <c r="E442" s="22"/>
      <c r="F442" s="93"/>
    </row>
    <row r="443" spans="4:6" ht="21">
      <c r="D443" s="106"/>
      <c r="E443" s="22"/>
      <c r="F443" s="93"/>
    </row>
    <row r="444" spans="4:6" ht="21">
      <c r="D444" s="106"/>
      <c r="E444" s="22"/>
      <c r="F444" s="93"/>
    </row>
    <row r="445" spans="4:6" ht="21">
      <c r="D445" s="106"/>
      <c r="E445" s="22"/>
      <c r="F445" s="93"/>
    </row>
    <row r="446" spans="4:6" ht="21">
      <c r="D446" s="106"/>
      <c r="E446" s="22"/>
      <c r="F446" s="93"/>
    </row>
    <row r="447" spans="4:6" ht="21">
      <c r="D447" s="106"/>
      <c r="E447" s="22"/>
      <c r="F447" s="93"/>
    </row>
    <row r="448" spans="4:6" ht="21">
      <c r="D448" s="106"/>
      <c r="E448" s="22"/>
      <c r="F448" s="93"/>
    </row>
    <row r="449" spans="4:6" ht="21">
      <c r="D449" s="106"/>
      <c r="E449" s="22"/>
      <c r="F449" s="93"/>
    </row>
    <row r="450" spans="4:6" ht="21">
      <c r="D450" s="106"/>
      <c r="E450" s="22"/>
      <c r="F450" s="93"/>
    </row>
    <row r="451" spans="4:6" ht="21">
      <c r="D451" s="106"/>
      <c r="E451" s="22"/>
      <c r="F451" s="93"/>
    </row>
    <row r="452" spans="4:6" ht="21">
      <c r="D452" s="106"/>
      <c r="E452" s="22"/>
      <c r="F452" s="93"/>
    </row>
    <row r="453" spans="4:6" ht="21">
      <c r="D453" s="106"/>
      <c r="E453" s="22"/>
      <c r="F453" s="93"/>
    </row>
    <row r="454" spans="4:6" ht="21">
      <c r="D454" s="106"/>
      <c r="E454" s="22"/>
      <c r="F454" s="93"/>
    </row>
    <row r="455" spans="4:6" ht="21">
      <c r="D455" s="106"/>
      <c r="E455" s="22"/>
      <c r="F455" s="93"/>
    </row>
    <row r="456" spans="4:6" ht="21">
      <c r="D456" s="106"/>
      <c r="E456" s="22"/>
      <c r="F456" s="93"/>
    </row>
    <row r="457" spans="4:6" ht="21">
      <c r="D457" s="106"/>
      <c r="E457" s="22"/>
      <c r="F457" s="93"/>
    </row>
    <row r="458" spans="4:6" ht="21">
      <c r="D458" s="106"/>
      <c r="E458" s="22"/>
      <c r="F458" s="93"/>
    </row>
    <row r="459" spans="4:6" ht="21">
      <c r="D459" s="106"/>
      <c r="E459" s="22"/>
      <c r="F459" s="93"/>
    </row>
    <row r="460" spans="4:6" ht="21">
      <c r="D460" s="106"/>
      <c r="E460" s="22"/>
      <c r="F460" s="93"/>
    </row>
    <row r="461" spans="4:6" ht="21">
      <c r="D461" s="106"/>
      <c r="E461" s="22"/>
      <c r="F461" s="93"/>
    </row>
    <row r="462" spans="4:6" ht="21">
      <c r="D462" s="106"/>
      <c r="E462" s="22"/>
      <c r="F462" s="93"/>
    </row>
    <row r="463" spans="4:6" ht="21">
      <c r="D463" s="106"/>
      <c r="E463" s="22"/>
      <c r="F463" s="93"/>
    </row>
    <row r="464" spans="4:6" ht="21">
      <c r="D464" s="106"/>
      <c r="E464" s="22"/>
      <c r="F464" s="93"/>
    </row>
    <row r="465" spans="4:6" ht="21">
      <c r="D465" s="106"/>
      <c r="E465" s="22"/>
      <c r="F465" s="93"/>
    </row>
    <row r="466" spans="4:6" ht="21">
      <c r="D466" s="106"/>
      <c r="E466" s="22"/>
      <c r="F466" s="93"/>
    </row>
    <row r="467" spans="4:6" ht="21">
      <c r="D467" s="106"/>
      <c r="E467" s="22"/>
      <c r="F467" s="93"/>
    </row>
    <row r="468" spans="4:6" ht="21">
      <c r="D468" s="106"/>
      <c r="E468" s="22"/>
      <c r="F468" s="93"/>
    </row>
    <row r="469" spans="4:6" ht="21">
      <c r="D469" s="106"/>
      <c r="E469" s="22"/>
      <c r="F469" s="93"/>
    </row>
    <row r="470" spans="4:6" ht="21">
      <c r="D470" s="106"/>
      <c r="E470" s="22"/>
      <c r="F470" s="93"/>
    </row>
    <row r="471" spans="4:6" ht="21">
      <c r="D471" s="106"/>
      <c r="E471" s="22"/>
      <c r="F471" s="93"/>
    </row>
    <row r="472" spans="4:6" ht="21">
      <c r="D472" s="106"/>
      <c r="E472" s="22"/>
      <c r="F472" s="93"/>
    </row>
    <row r="473" spans="4:6" ht="21">
      <c r="D473" s="106"/>
      <c r="E473" s="22"/>
      <c r="F473" s="93"/>
    </row>
    <row r="474" spans="4:6" ht="21">
      <c r="D474" s="106"/>
      <c r="E474" s="22"/>
      <c r="F474" s="93"/>
    </row>
    <row r="475" spans="4:6" ht="21">
      <c r="D475" s="106"/>
      <c r="E475" s="22"/>
      <c r="F475" s="93"/>
    </row>
    <row r="476" spans="4:6" ht="21">
      <c r="D476" s="106"/>
      <c r="E476" s="22"/>
      <c r="F476" s="93"/>
    </row>
    <row r="477" spans="4:6" ht="21">
      <c r="D477" s="106"/>
      <c r="E477" s="22"/>
      <c r="F477" s="93"/>
    </row>
    <row r="478" spans="4:6" ht="21">
      <c r="D478" s="106"/>
      <c r="E478" s="22"/>
      <c r="F478" s="93"/>
    </row>
    <row r="479" spans="4:6" ht="21">
      <c r="D479" s="106"/>
      <c r="E479" s="22"/>
      <c r="F479" s="93"/>
    </row>
    <row r="480" spans="4:6" ht="21">
      <c r="D480" s="106"/>
      <c r="E480" s="22"/>
      <c r="F480" s="93"/>
    </row>
    <row r="481" spans="4:6" ht="21">
      <c r="D481" s="106"/>
      <c r="E481" s="22"/>
      <c r="F481" s="93"/>
    </row>
    <row r="482" spans="4:6" ht="21">
      <c r="D482" s="106"/>
      <c r="E482" s="22"/>
      <c r="F482" s="93"/>
    </row>
    <row r="483" spans="4:6" ht="21">
      <c r="D483" s="106"/>
      <c r="E483" s="22"/>
      <c r="F483" s="93"/>
    </row>
    <row r="484" spans="4:6" ht="21">
      <c r="D484" s="106"/>
      <c r="E484" s="22"/>
      <c r="F484" s="93"/>
    </row>
    <row r="485" spans="4:6" ht="21">
      <c r="D485" s="106"/>
      <c r="E485" s="22"/>
      <c r="F485" s="93"/>
    </row>
    <row r="486" spans="4:6" ht="21">
      <c r="D486" s="106"/>
      <c r="E486" s="22"/>
      <c r="F486" s="93"/>
    </row>
    <row r="487" spans="4:6" ht="21">
      <c r="D487" s="106"/>
      <c r="E487" s="22"/>
      <c r="F487" s="93"/>
    </row>
    <row r="488" spans="4:6" ht="21">
      <c r="D488" s="106"/>
      <c r="E488" s="22"/>
      <c r="F488" s="93"/>
    </row>
    <row r="489" spans="4:6" ht="21">
      <c r="D489" s="106"/>
      <c r="E489" s="22"/>
      <c r="F489" s="93"/>
    </row>
    <row r="490" spans="4:6" ht="21">
      <c r="D490" s="106"/>
      <c r="E490" s="22"/>
      <c r="F490" s="93"/>
    </row>
    <row r="491" spans="4:6" ht="21">
      <c r="D491" s="106"/>
      <c r="E491" s="22"/>
      <c r="F491" s="93"/>
    </row>
    <row r="492" spans="4:6" ht="21">
      <c r="D492" s="106"/>
      <c r="E492" s="22"/>
      <c r="F492" s="93"/>
    </row>
    <row r="493" spans="4:6" ht="21">
      <c r="D493" s="106"/>
      <c r="E493" s="22"/>
      <c r="F493" s="93"/>
    </row>
    <row r="494" spans="4:6" ht="21">
      <c r="D494" s="106"/>
      <c r="E494" s="22"/>
      <c r="F494" s="93"/>
    </row>
    <row r="495" spans="4:6" ht="21">
      <c r="D495" s="106"/>
      <c r="E495" s="22"/>
      <c r="F495" s="93"/>
    </row>
    <row r="496" spans="4:6" ht="21">
      <c r="D496" s="106"/>
      <c r="E496" s="22"/>
      <c r="F496" s="93"/>
    </row>
    <row r="497" spans="4:6" ht="21">
      <c r="D497" s="106"/>
      <c r="E497" s="22"/>
      <c r="F497" s="93"/>
    </row>
    <row r="498" spans="4:6" ht="21">
      <c r="D498" s="106"/>
      <c r="E498" s="22"/>
      <c r="F498" s="93"/>
    </row>
    <row r="499" spans="4:6" ht="21">
      <c r="D499" s="106"/>
      <c r="E499" s="22"/>
      <c r="F499" s="93"/>
    </row>
    <row r="500" spans="4:6" ht="21">
      <c r="D500" s="106"/>
      <c r="E500" s="22"/>
      <c r="F500" s="93"/>
    </row>
    <row r="501" spans="4:6" ht="21">
      <c r="D501" s="106"/>
      <c r="E501" s="22"/>
      <c r="F501" s="93"/>
    </row>
    <row r="502" spans="4:6" ht="21">
      <c r="D502" s="106"/>
      <c r="E502" s="22"/>
      <c r="F502" s="93"/>
    </row>
    <row r="503" spans="4:6" ht="21">
      <c r="D503" s="106"/>
      <c r="E503" s="22"/>
      <c r="F503" s="93"/>
    </row>
    <row r="504" spans="4:6" ht="21">
      <c r="D504" s="106"/>
      <c r="E504" s="22"/>
      <c r="F504" s="93"/>
    </row>
    <row r="505" spans="4:6" ht="21">
      <c r="D505" s="106"/>
      <c r="E505" s="22"/>
      <c r="F505" s="93"/>
    </row>
    <row r="506" spans="4:6" ht="21">
      <c r="D506" s="106"/>
      <c r="E506" s="22"/>
      <c r="F506" s="93"/>
    </row>
    <row r="507" spans="4:6" ht="21">
      <c r="D507" s="106"/>
      <c r="E507" s="22"/>
      <c r="F507" s="93"/>
    </row>
    <row r="508" spans="4:6" ht="21">
      <c r="D508" s="106"/>
      <c r="E508" s="22"/>
      <c r="F508" s="93"/>
    </row>
    <row r="509" spans="4:6" ht="21">
      <c r="D509" s="106"/>
      <c r="E509" s="22"/>
      <c r="F509" s="93"/>
    </row>
    <row r="510" spans="4:6" ht="21">
      <c r="D510" s="106"/>
      <c r="E510" s="22"/>
      <c r="F510" s="93"/>
    </row>
    <row r="511" spans="4:6" ht="21">
      <c r="D511" s="106"/>
      <c r="E511" s="22"/>
      <c r="F511" s="93"/>
    </row>
    <row r="512" spans="4:6" ht="21">
      <c r="D512" s="106"/>
      <c r="E512" s="22"/>
      <c r="F512" s="93"/>
    </row>
    <row r="513" spans="4:6" ht="21">
      <c r="D513" s="106"/>
      <c r="E513" s="22"/>
      <c r="F513" s="93"/>
    </row>
    <row r="514" spans="4:6" ht="21">
      <c r="D514" s="106"/>
      <c r="E514" s="22"/>
      <c r="F514" s="93"/>
    </row>
    <row r="515" spans="4:6" ht="21">
      <c r="D515" s="106"/>
      <c r="E515" s="22"/>
      <c r="F515" s="93"/>
    </row>
    <row r="516" spans="4:6" ht="21">
      <c r="D516" s="106"/>
      <c r="E516" s="22"/>
      <c r="F516" s="93"/>
    </row>
    <row r="517" spans="4:6" ht="21">
      <c r="D517" s="106"/>
      <c r="E517" s="22"/>
      <c r="F517" s="93"/>
    </row>
    <row r="518" spans="4:6" ht="21">
      <c r="D518" s="106"/>
      <c r="E518" s="22"/>
      <c r="F518" s="93"/>
    </row>
    <row r="519" spans="4:6" ht="21">
      <c r="D519" s="106"/>
      <c r="E519" s="22"/>
      <c r="F519" s="93"/>
    </row>
    <row r="520" spans="4:6" ht="21">
      <c r="D520" s="106"/>
      <c r="E520" s="22"/>
      <c r="F520" s="93"/>
    </row>
    <row r="521" spans="4:6" ht="21">
      <c r="D521" s="106"/>
      <c r="E521" s="22"/>
      <c r="F521" s="93"/>
    </row>
    <row r="522" spans="4:6" ht="21">
      <c r="D522" s="106"/>
      <c r="E522" s="22"/>
      <c r="F522" s="93"/>
    </row>
    <row r="523" spans="4:6" ht="21">
      <c r="D523" s="106"/>
      <c r="E523" s="22"/>
      <c r="F523" s="93"/>
    </row>
    <row r="524" spans="4:6" ht="21">
      <c r="D524" s="106"/>
      <c r="E524" s="22"/>
      <c r="F524" s="93"/>
    </row>
    <row r="525" spans="4:6" ht="21">
      <c r="D525" s="106"/>
      <c r="E525" s="22"/>
      <c r="F525" s="93"/>
    </row>
    <row r="526" spans="4:6" ht="21">
      <c r="D526" s="106"/>
      <c r="E526" s="22"/>
      <c r="F526" s="93"/>
    </row>
    <row r="527" spans="4:6" ht="21">
      <c r="D527" s="106"/>
      <c r="E527" s="22"/>
      <c r="F527" s="93"/>
    </row>
    <row r="528" spans="4:6" ht="21">
      <c r="D528" s="106"/>
      <c r="E528" s="22"/>
      <c r="F528" s="93"/>
    </row>
    <row r="529" spans="4:6" ht="21">
      <c r="D529" s="106"/>
      <c r="E529" s="22"/>
      <c r="F529" s="93"/>
    </row>
    <row r="530" spans="4:6" ht="21">
      <c r="D530" s="106"/>
      <c r="E530" s="22"/>
      <c r="F530" s="93"/>
    </row>
    <row r="531" spans="4:6" ht="21">
      <c r="D531" s="106"/>
      <c r="E531" s="22"/>
      <c r="F531" s="93"/>
    </row>
    <row r="532" spans="4:6" ht="21">
      <c r="D532" s="106"/>
      <c r="E532" s="22"/>
      <c r="F532" s="93"/>
    </row>
    <row r="533" spans="4:6" ht="21">
      <c r="D533" s="106"/>
      <c r="E533" s="22"/>
      <c r="F533" s="93"/>
    </row>
    <row r="534" spans="4:6" ht="21">
      <c r="D534" s="106"/>
      <c r="E534" s="22"/>
      <c r="F534" s="93"/>
    </row>
    <row r="535" spans="4:6" ht="21">
      <c r="D535" s="106"/>
      <c r="E535" s="22"/>
      <c r="F535" s="93"/>
    </row>
    <row r="536" spans="4:6" ht="21">
      <c r="D536" s="106"/>
      <c r="E536" s="22"/>
      <c r="F536" s="93"/>
    </row>
    <row r="537" spans="4:6" ht="21">
      <c r="D537" s="106"/>
      <c r="E537" s="22"/>
      <c r="F537" s="93"/>
    </row>
    <row r="538" spans="4:6" ht="21">
      <c r="D538" s="106"/>
      <c r="E538" s="22"/>
      <c r="F538" s="93"/>
    </row>
    <row r="539" spans="4:6" ht="21">
      <c r="D539" s="106"/>
      <c r="E539" s="22"/>
      <c r="F539" s="93"/>
    </row>
    <row r="540" spans="4:6" ht="21">
      <c r="D540" s="106"/>
      <c r="E540" s="22"/>
      <c r="F540" s="93"/>
    </row>
    <row r="541" spans="4:6" ht="21">
      <c r="D541" s="106"/>
      <c r="E541" s="22"/>
      <c r="F541" s="93"/>
    </row>
    <row r="542" spans="4:6" ht="21">
      <c r="D542" s="106"/>
      <c r="E542" s="22"/>
      <c r="F542" s="93"/>
    </row>
    <row r="543" spans="4:6" ht="21">
      <c r="D543" s="106"/>
      <c r="E543" s="22"/>
      <c r="F543" s="93"/>
    </row>
    <row r="544" spans="4:6" ht="21">
      <c r="D544" s="106"/>
      <c r="E544" s="22"/>
      <c r="F544" s="93"/>
    </row>
    <row r="545" spans="4:6" ht="21">
      <c r="D545" s="106"/>
      <c r="E545" s="22"/>
      <c r="F545" s="93"/>
    </row>
    <row r="546" spans="4:6" ht="21">
      <c r="D546" s="106"/>
      <c r="E546" s="22"/>
      <c r="F546" s="93"/>
    </row>
    <row r="547" spans="4:6" ht="21">
      <c r="D547" s="106"/>
      <c r="E547" s="22"/>
      <c r="F547" s="93"/>
    </row>
    <row r="548" spans="4:6" ht="21">
      <c r="D548" s="106"/>
      <c r="E548" s="22"/>
      <c r="F548" s="93"/>
    </row>
    <row r="549" spans="4:6" ht="21">
      <c r="D549" s="106"/>
      <c r="E549" s="22"/>
      <c r="F549" s="93"/>
    </row>
    <row r="550" spans="4:6" ht="21">
      <c r="D550" s="106"/>
      <c r="E550" s="22"/>
      <c r="F550" s="93"/>
    </row>
    <row r="551" spans="4:6" ht="21">
      <c r="D551" s="106"/>
      <c r="E551" s="22"/>
      <c r="F551" s="93"/>
    </row>
    <row r="552" spans="4:6" ht="21">
      <c r="D552" s="106"/>
      <c r="E552" s="22"/>
      <c r="F552" s="93"/>
    </row>
    <row r="553" spans="4:6" ht="21">
      <c r="D553" s="106"/>
      <c r="E553" s="22"/>
      <c r="F553" s="93"/>
    </row>
    <row r="554" spans="4:6" ht="21">
      <c r="D554" s="106"/>
      <c r="E554" s="22"/>
      <c r="F554" s="93"/>
    </row>
    <row r="555" spans="4:6" ht="21">
      <c r="D555" s="106"/>
      <c r="E555" s="22"/>
      <c r="F555" s="93"/>
    </row>
    <row r="556" spans="4:6" ht="21">
      <c r="D556" s="106"/>
      <c r="E556" s="22"/>
      <c r="F556" s="93"/>
    </row>
    <row r="557" spans="4:6" ht="21">
      <c r="D557" s="106"/>
      <c r="E557" s="22"/>
      <c r="F557" s="93"/>
    </row>
    <row r="558" spans="4:6" ht="21">
      <c r="D558" s="106"/>
      <c r="E558" s="22"/>
      <c r="F558" s="93"/>
    </row>
    <row r="559" spans="4:6" ht="21">
      <c r="D559" s="106"/>
      <c r="E559" s="22"/>
      <c r="F559" s="93"/>
    </row>
    <row r="560" spans="4:6" ht="21">
      <c r="D560" s="106"/>
      <c r="E560" s="22"/>
      <c r="F560" s="93"/>
    </row>
    <row r="561" spans="4:6" ht="21">
      <c r="D561" s="106"/>
      <c r="E561" s="22"/>
      <c r="F561" s="93"/>
    </row>
    <row r="562" spans="4:6" ht="21">
      <c r="D562" s="106"/>
      <c r="E562" s="22"/>
      <c r="F562" s="93"/>
    </row>
    <row r="563" spans="4:6" ht="21">
      <c r="D563" s="106"/>
      <c r="E563" s="22"/>
      <c r="F563" s="93"/>
    </row>
    <row r="564" spans="4:6" ht="21">
      <c r="D564" s="106"/>
      <c r="E564" s="22"/>
      <c r="F564" s="93"/>
    </row>
    <row r="565" spans="4:6" ht="21">
      <c r="D565" s="106"/>
      <c r="E565" s="22"/>
      <c r="F565" s="93"/>
    </row>
    <row r="566" spans="4:6" ht="21">
      <c r="D566" s="106"/>
      <c r="E566" s="22"/>
      <c r="F566" s="93"/>
    </row>
    <row r="567" spans="4:6" ht="21">
      <c r="D567" s="106"/>
      <c r="E567" s="22"/>
      <c r="F567" s="93"/>
    </row>
    <row r="568" spans="4:6" ht="21">
      <c r="D568" s="106"/>
      <c r="E568" s="22"/>
      <c r="F568" s="93"/>
    </row>
    <row r="569" spans="4:6" ht="21">
      <c r="D569" s="106"/>
      <c r="E569" s="22"/>
      <c r="F569" s="93"/>
    </row>
    <row r="570" spans="4:6" ht="21">
      <c r="D570" s="106"/>
      <c r="E570" s="22"/>
      <c r="F570" s="93"/>
    </row>
    <row r="571" spans="4:6" ht="21">
      <c r="D571" s="106"/>
      <c r="E571" s="22"/>
      <c r="F571" s="93"/>
    </row>
    <row r="572" spans="4:6" ht="21">
      <c r="D572" s="106"/>
      <c r="E572" s="22"/>
      <c r="F572" s="93"/>
    </row>
    <row r="573" spans="4:6" ht="21">
      <c r="D573" s="106"/>
      <c r="E573" s="22"/>
      <c r="F573" s="93"/>
    </row>
    <row r="574" spans="4:6" ht="21">
      <c r="D574" s="106"/>
      <c r="E574" s="22"/>
      <c r="F574" s="93"/>
    </row>
    <row r="575" spans="4:6" ht="21">
      <c r="D575" s="106"/>
      <c r="E575" s="22"/>
      <c r="F575" s="93"/>
    </row>
    <row r="576" spans="4:6" ht="21">
      <c r="D576" s="106"/>
      <c r="E576" s="22"/>
      <c r="F576" s="93"/>
    </row>
    <row r="577" spans="4:6" ht="21">
      <c r="D577" s="106"/>
      <c r="E577" s="22"/>
      <c r="F577" s="93"/>
    </row>
    <row r="578" spans="4:6" ht="21">
      <c r="D578" s="106"/>
      <c r="E578" s="22"/>
      <c r="F578" s="93"/>
    </row>
    <row r="579" spans="4:6" ht="21">
      <c r="D579" s="106"/>
      <c r="E579" s="22"/>
      <c r="F579" s="93"/>
    </row>
    <row r="580" spans="4:6" ht="21">
      <c r="D580" s="106"/>
      <c r="E580" s="22"/>
      <c r="F580" s="93"/>
    </row>
    <row r="581" spans="4:6" ht="21">
      <c r="D581" s="106"/>
      <c r="E581" s="22"/>
      <c r="F581" s="93"/>
    </row>
    <row r="582" spans="4:6" ht="21">
      <c r="D582" s="106"/>
      <c r="E582" s="22"/>
      <c r="F582" s="93"/>
    </row>
    <row r="583" spans="4:6" ht="21">
      <c r="D583" s="106"/>
      <c r="E583" s="22"/>
      <c r="F583" s="93"/>
    </row>
    <row r="584" spans="4:6" ht="21">
      <c r="D584" s="106"/>
      <c r="E584" s="22"/>
      <c r="F584" s="93"/>
    </row>
    <row r="585" spans="4:6" ht="21">
      <c r="D585" s="106"/>
      <c r="E585" s="22"/>
      <c r="F585" s="93"/>
    </row>
    <row r="586" spans="4:6" ht="21">
      <c r="D586" s="106"/>
      <c r="E586" s="22"/>
      <c r="F586" s="93"/>
    </row>
    <row r="587" spans="4:6" ht="21">
      <c r="D587" s="106"/>
      <c r="E587" s="22"/>
      <c r="F587" s="93"/>
    </row>
    <row r="588" spans="4:6" ht="21">
      <c r="D588" s="106"/>
      <c r="E588" s="22"/>
      <c r="F588" s="93"/>
    </row>
    <row r="589" spans="4:6" ht="21">
      <c r="D589" s="106"/>
      <c r="E589" s="22"/>
      <c r="F589" s="93"/>
    </row>
    <row r="590" spans="4:6" ht="21">
      <c r="D590" s="106"/>
      <c r="E590" s="22"/>
      <c r="F590" s="93"/>
    </row>
    <row r="591" spans="4:6" ht="21">
      <c r="D591" s="106"/>
      <c r="E591" s="22"/>
      <c r="F591" s="93"/>
    </row>
    <row r="592" spans="4:6" ht="21">
      <c r="D592" s="106"/>
      <c r="E592" s="22"/>
      <c r="F592" s="93"/>
    </row>
    <row r="593" spans="4:6" ht="21">
      <c r="D593" s="106"/>
      <c r="E593" s="22"/>
      <c r="F593" s="93"/>
    </row>
    <row r="594" spans="4:6" ht="21">
      <c r="D594" s="106"/>
      <c r="E594" s="22"/>
      <c r="F594" s="93"/>
    </row>
    <row r="595" spans="4:6" ht="21">
      <c r="D595" s="106"/>
      <c r="E595" s="22"/>
      <c r="F595" s="93"/>
    </row>
    <row r="596" spans="4:6" ht="21">
      <c r="D596" s="106"/>
      <c r="E596" s="22"/>
      <c r="F596" s="93"/>
    </row>
    <row r="597" spans="4:6" ht="21">
      <c r="D597" s="106"/>
      <c r="E597" s="22"/>
      <c r="F597" s="93"/>
    </row>
    <row r="598" spans="4:6" ht="21">
      <c r="D598" s="106"/>
      <c r="E598" s="22"/>
      <c r="F598" s="93"/>
    </row>
    <row r="599" spans="4:6" ht="21">
      <c r="D599" s="106"/>
      <c r="E599" s="22"/>
      <c r="F599" s="93"/>
    </row>
    <row r="600" spans="4:6" ht="21">
      <c r="D600" s="106"/>
      <c r="E600" s="22"/>
      <c r="F600" s="93"/>
    </row>
    <row r="601" spans="4:6" ht="21">
      <c r="D601" s="106"/>
      <c r="E601" s="22"/>
      <c r="F601" s="93"/>
    </row>
    <row r="602" spans="4:6" ht="21">
      <c r="D602" s="106"/>
      <c r="E602" s="22"/>
      <c r="F602" s="93"/>
    </row>
    <row r="603" spans="4:6" ht="21">
      <c r="D603" s="106"/>
      <c r="E603" s="22"/>
      <c r="F603" s="93"/>
    </row>
    <row r="604" spans="4:6" ht="21">
      <c r="D604" s="106"/>
      <c r="E604" s="22"/>
      <c r="F604" s="93"/>
    </row>
    <row r="605" spans="4:6" ht="21">
      <c r="D605" s="106"/>
      <c r="E605" s="22"/>
      <c r="F605" s="93"/>
    </row>
    <row r="606" spans="4:6" ht="21">
      <c r="D606" s="106"/>
      <c r="E606" s="22"/>
      <c r="F606" s="93"/>
    </row>
    <row r="607" spans="4:6" ht="21">
      <c r="D607" s="106"/>
      <c r="E607" s="22"/>
      <c r="F607" s="93"/>
    </row>
    <row r="608" spans="4:6" ht="21">
      <c r="D608" s="106"/>
      <c r="E608" s="22"/>
      <c r="F608" s="93"/>
    </row>
    <row r="609" spans="4:6" ht="21">
      <c r="D609" s="106"/>
      <c r="E609" s="22"/>
      <c r="F609" s="93"/>
    </row>
    <row r="610" spans="4:6" ht="21">
      <c r="D610" s="106"/>
      <c r="E610" s="22"/>
      <c r="F610" s="93"/>
    </row>
    <row r="611" spans="4:6" ht="21">
      <c r="D611" s="106"/>
      <c r="E611" s="22"/>
      <c r="F611" s="93"/>
    </row>
    <row r="612" spans="4:6" ht="21">
      <c r="D612" s="106"/>
      <c r="E612" s="22"/>
      <c r="F612" s="93"/>
    </row>
    <row r="613" spans="4:6" ht="21">
      <c r="D613" s="106"/>
      <c r="E613" s="22"/>
      <c r="F613" s="93"/>
    </row>
    <row r="614" spans="4:6" ht="21">
      <c r="D614" s="106"/>
      <c r="E614" s="22"/>
      <c r="F614" s="93"/>
    </row>
    <row r="615" spans="4:6" ht="21">
      <c r="D615" s="106"/>
      <c r="E615" s="22"/>
      <c r="F615" s="93"/>
    </row>
    <row r="616" spans="4:6" ht="21">
      <c r="D616" s="106"/>
      <c r="E616" s="22"/>
      <c r="F616" s="93"/>
    </row>
    <row r="617" spans="4:6" ht="21">
      <c r="D617" s="106"/>
      <c r="E617" s="22"/>
      <c r="F617" s="93"/>
    </row>
    <row r="618" spans="4:6" ht="21">
      <c r="D618" s="106"/>
      <c r="E618" s="22"/>
      <c r="F618" s="93"/>
    </row>
    <row r="619" spans="4:6" ht="21">
      <c r="D619" s="106"/>
      <c r="E619" s="22"/>
      <c r="F619" s="93"/>
    </row>
    <row r="620" spans="4:6" ht="21">
      <c r="D620" s="106"/>
      <c r="E620" s="22"/>
      <c r="F620" s="93"/>
    </row>
    <row r="621" spans="4:6" ht="21">
      <c r="D621" s="106"/>
      <c r="E621" s="22"/>
      <c r="F621" s="93"/>
    </row>
    <row r="622" spans="4:6" ht="21">
      <c r="D622" s="106"/>
      <c r="E622" s="22"/>
      <c r="F622" s="93"/>
    </row>
    <row r="623" spans="4:6" ht="21">
      <c r="D623" s="106"/>
      <c r="E623" s="22"/>
      <c r="F623" s="93"/>
    </row>
    <row r="624" spans="4:6" ht="21">
      <c r="D624" s="106"/>
      <c r="E624" s="22"/>
      <c r="F624" s="93"/>
    </row>
    <row r="625" spans="4:6" ht="21">
      <c r="D625" s="106"/>
      <c r="E625" s="22"/>
      <c r="F625" s="93"/>
    </row>
    <row r="626" spans="4:6" ht="21">
      <c r="D626" s="106"/>
      <c r="E626" s="22"/>
      <c r="F626" s="93"/>
    </row>
    <row r="627" spans="4:6" ht="21">
      <c r="D627" s="106"/>
      <c r="E627" s="22"/>
      <c r="F627" s="93"/>
    </row>
    <row r="628" spans="4:6" ht="21">
      <c r="D628" s="106"/>
      <c r="E628" s="22"/>
      <c r="F628" s="93"/>
    </row>
    <row r="629" spans="4:6" ht="21">
      <c r="D629" s="106"/>
      <c r="E629" s="22"/>
      <c r="F629" s="93"/>
    </row>
    <row r="630" spans="4:6" ht="21">
      <c r="D630" s="106"/>
      <c r="E630" s="22"/>
      <c r="F630" s="93"/>
    </row>
    <row r="631" spans="4:6" ht="21">
      <c r="D631" s="106"/>
      <c r="E631" s="22"/>
      <c r="F631" s="93"/>
    </row>
    <row r="632" spans="4:6" ht="21">
      <c r="D632" s="106"/>
      <c r="E632" s="22"/>
      <c r="F632" s="93"/>
    </row>
    <row r="633" spans="4:6" ht="21">
      <c r="D633" s="106"/>
      <c r="E633" s="22"/>
      <c r="F633" s="93"/>
    </row>
    <row r="634" spans="4:6" ht="21">
      <c r="D634" s="106"/>
      <c r="E634" s="22"/>
      <c r="F634" s="93"/>
    </row>
    <row r="635" spans="4:6" ht="21">
      <c r="D635" s="106"/>
      <c r="E635" s="22"/>
      <c r="F635" s="93"/>
    </row>
    <row r="636" spans="4:6" ht="21">
      <c r="D636" s="106"/>
      <c r="E636" s="22"/>
      <c r="F636" s="93"/>
    </row>
    <row r="637" spans="4:6" ht="21">
      <c r="D637" s="106"/>
      <c r="E637" s="22"/>
      <c r="F637" s="93"/>
    </row>
    <row r="638" spans="4:6" ht="21">
      <c r="D638" s="106"/>
      <c r="E638" s="22"/>
      <c r="F638" s="93"/>
    </row>
    <row r="639" spans="4:6" ht="21">
      <c r="D639" s="106"/>
      <c r="E639" s="22"/>
      <c r="F639" s="93"/>
    </row>
    <row r="640" spans="4:6" ht="21">
      <c r="D640" s="106"/>
      <c r="E640" s="22"/>
      <c r="F640" s="93"/>
    </row>
    <row r="641" spans="4:6" ht="21">
      <c r="D641" s="106"/>
      <c r="E641" s="22"/>
      <c r="F641" s="93"/>
    </row>
    <row r="642" spans="4:6" ht="21">
      <c r="D642" s="106"/>
      <c r="E642" s="22"/>
      <c r="F642" s="93"/>
    </row>
    <row r="643" spans="4:6" ht="21">
      <c r="D643" s="106"/>
      <c r="E643" s="22"/>
      <c r="F643" s="93"/>
    </row>
    <row r="644" spans="4:6" ht="21">
      <c r="D644" s="106"/>
      <c r="E644" s="22"/>
      <c r="F644" s="93"/>
    </row>
    <row r="645" spans="4:6" ht="21">
      <c r="D645" s="106"/>
      <c r="E645" s="22"/>
      <c r="F645" s="93"/>
    </row>
    <row r="646" spans="4:6" ht="21">
      <c r="D646" s="106"/>
      <c r="E646" s="22"/>
      <c r="F646" s="93"/>
    </row>
    <row r="647" spans="4:6" ht="21">
      <c r="D647" s="106"/>
      <c r="E647" s="22"/>
      <c r="F647" s="93"/>
    </row>
    <row r="648" spans="4:6" ht="21">
      <c r="D648" s="106"/>
      <c r="E648" s="22"/>
      <c r="F648" s="93"/>
    </row>
    <row r="649" spans="4:6" ht="21">
      <c r="D649" s="106"/>
      <c r="E649" s="22"/>
      <c r="F649" s="93"/>
    </row>
    <row r="650" spans="4:6" ht="21">
      <c r="D650" s="106"/>
      <c r="E650" s="22"/>
      <c r="F650" s="93"/>
    </row>
    <row r="651" spans="4:6" ht="21">
      <c r="D651" s="106"/>
      <c r="E651" s="22"/>
      <c r="F651" s="93"/>
    </row>
    <row r="652" spans="4:6" ht="21">
      <c r="D652" s="106"/>
      <c r="E652" s="22"/>
      <c r="F652" s="93"/>
    </row>
    <row r="653" spans="4:6" ht="21">
      <c r="D653" s="106"/>
      <c r="E653" s="22"/>
      <c r="F653" s="93"/>
    </row>
    <row r="654" spans="4:6" ht="21">
      <c r="D654" s="106"/>
      <c r="E654" s="22"/>
      <c r="F654" s="93"/>
    </row>
    <row r="655" spans="4:6" ht="21">
      <c r="D655" s="106"/>
      <c r="E655" s="22"/>
      <c r="F655" s="93"/>
    </row>
    <row r="656" spans="4:6" ht="21">
      <c r="D656" s="106"/>
      <c r="E656" s="22"/>
      <c r="F656" s="93"/>
    </row>
    <row r="657" spans="4:6" ht="21">
      <c r="D657" s="106"/>
      <c r="E657" s="22"/>
      <c r="F657" s="93"/>
    </row>
    <row r="658" spans="4:6" ht="21">
      <c r="D658" s="106"/>
      <c r="E658" s="22"/>
      <c r="F658" s="93"/>
    </row>
    <row r="659" spans="4:6" ht="21">
      <c r="D659" s="106"/>
      <c r="E659" s="22"/>
      <c r="F659" s="93"/>
    </row>
    <row r="660" spans="4:6" ht="21">
      <c r="D660" s="106"/>
      <c r="E660" s="22"/>
      <c r="F660" s="93"/>
    </row>
    <row r="661" spans="4:6" ht="21">
      <c r="D661" s="106"/>
      <c r="E661" s="22"/>
      <c r="F661" s="93"/>
    </row>
    <row r="662" spans="4:6" ht="21">
      <c r="D662" s="106"/>
      <c r="E662" s="22"/>
      <c r="F662" s="93"/>
    </row>
    <row r="663" spans="4:6" ht="21">
      <c r="D663" s="106"/>
      <c r="E663" s="22"/>
      <c r="F663" s="93"/>
    </row>
    <row r="664" spans="4:6" ht="21">
      <c r="D664" s="106"/>
      <c r="E664" s="22"/>
      <c r="F664" s="93"/>
    </row>
    <row r="665" spans="4:6" ht="21">
      <c r="D665" s="106"/>
      <c r="E665" s="22"/>
      <c r="F665" s="93"/>
    </row>
    <row r="666" spans="4:6" ht="21">
      <c r="D666" s="106"/>
      <c r="E666" s="22"/>
      <c r="F666" s="93"/>
    </row>
    <row r="667" spans="4:6" ht="21">
      <c r="D667" s="106"/>
      <c r="E667" s="22"/>
      <c r="F667" s="93"/>
    </row>
    <row r="668" spans="4:6" ht="21">
      <c r="D668" s="106"/>
      <c r="E668" s="22"/>
      <c r="F668" s="93"/>
    </row>
    <row r="669" spans="4:6" ht="21">
      <c r="D669" s="106"/>
      <c r="E669" s="22"/>
      <c r="F669" s="93"/>
    </row>
    <row r="670" spans="4:6" ht="21">
      <c r="D670" s="106"/>
      <c r="E670" s="22"/>
      <c r="F670" s="93"/>
    </row>
    <row r="671" spans="4:6" ht="21">
      <c r="D671" s="106"/>
      <c r="E671" s="22"/>
      <c r="F671" s="93"/>
    </row>
    <row r="672" spans="4:6" ht="21">
      <c r="D672" s="106"/>
      <c r="E672" s="22"/>
      <c r="F672" s="93"/>
    </row>
    <row r="673" spans="4:6" ht="21">
      <c r="D673" s="106"/>
      <c r="E673" s="22"/>
      <c r="F673" s="93"/>
    </row>
    <row r="674" spans="4:6" ht="21">
      <c r="D674" s="106"/>
      <c r="E674" s="22"/>
      <c r="F674" s="93"/>
    </row>
    <row r="675" spans="4:6" ht="21">
      <c r="D675" s="106"/>
      <c r="E675" s="22"/>
      <c r="F675" s="93"/>
    </row>
    <row r="676" spans="4:6" ht="21">
      <c r="D676" s="106"/>
      <c r="E676" s="22"/>
      <c r="F676" s="93"/>
    </row>
    <row r="677" spans="4:6" ht="21">
      <c r="D677" s="106"/>
      <c r="E677" s="22"/>
      <c r="F677" s="93"/>
    </row>
    <row r="678" spans="4:6" ht="21">
      <c r="D678" s="106"/>
      <c r="E678" s="22"/>
      <c r="F678" s="93"/>
    </row>
    <row r="679" spans="4:6" ht="21">
      <c r="D679" s="106"/>
      <c r="E679" s="22"/>
      <c r="F679" s="93"/>
    </row>
    <row r="680" spans="4:6" ht="21">
      <c r="D680" s="106"/>
      <c r="E680" s="22"/>
      <c r="F680" s="93"/>
    </row>
    <row r="681" spans="4:6" ht="21">
      <c r="D681" s="106"/>
      <c r="E681" s="22"/>
      <c r="F681" s="93"/>
    </row>
    <row r="682" spans="4:6" ht="21">
      <c r="D682" s="106"/>
      <c r="E682" s="22"/>
      <c r="F682" s="93"/>
    </row>
    <row r="683" spans="4:6" ht="21">
      <c r="D683" s="106"/>
      <c r="E683" s="22"/>
      <c r="F683" s="93"/>
    </row>
    <row r="684" spans="4:6" ht="21">
      <c r="D684" s="106"/>
      <c r="E684" s="22"/>
      <c r="F684" s="93"/>
    </row>
    <row r="685" spans="4:6" ht="21">
      <c r="D685" s="106"/>
      <c r="E685" s="22"/>
      <c r="F685" s="93"/>
    </row>
    <row r="686" spans="4:6" ht="21">
      <c r="D686" s="106"/>
      <c r="E686" s="22"/>
      <c r="F686" s="93"/>
    </row>
    <row r="687" spans="4:6" ht="21">
      <c r="D687" s="106"/>
      <c r="E687" s="22"/>
      <c r="F687" s="93"/>
    </row>
    <row r="688" spans="4:6" ht="21">
      <c r="D688" s="106"/>
      <c r="E688" s="22"/>
      <c r="F688" s="93"/>
    </row>
    <row r="689" spans="4:6" ht="21">
      <c r="D689" s="106"/>
      <c r="E689" s="22"/>
      <c r="F689" s="93"/>
    </row>
    <row r="690" spans="4:6" ht="21">
      <c r="D690" s="106"/>
      <c r="E690" s="22"/>
      <c r="F690" s="93"/>
    </row>
    <row r="691" spans="4:6" ht="21">
      <c r="D691" s="106"/>
      <c r="E691" s="22"/>
      <c r="F691" s="93"/>
    </row>
    <row r="692" spans="4:6" ht="21">
      <c r="D692" s="106"/>
      <c r="E692" s="22"/>
      <c r="F692" s="93"/>
    </row>
    <row r="693" spans="4:6" ht="21">
      <c r="D693" s="106"/>
      <c r="E693" s="22"/>
      <c r="F693" s="93"/>
    </row>
    <row r="694" spans="4:6" ht="21">
      <c r="D694" s="106"/>
      <c r="E694" s="22"/>
      <c r="F694" s="93"/>
    </row>
  </sheetData>
  <sheetProtection/>
  <mergeCells count="6">
    <mergeCell ref="A10:A11"/>
    <mergeCell ref="C1:D1"/>
    <mergeCell ref="A2:E2"/>
    <mergeCell ref="A3:A4"/>
    <mergeCell ref="B3:B4"/>
    <mergeCell ref="A5:A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E3" sqref="E3"/>
    </sheetView>
  </sheetViews>
  <sheetFormatPr defaultColWidth="12.28125" defaultRowHeight="12.75"/>
  <cols>
    <col min="1" max="1" width="9.421875" style="114" customWidth="1"/>
    <col min="2" max="2" width="9.421875" style="115" customWidth="1"/>
    <col min="3" max="3" width="93.8515625" style="116" bestFit="1" customWidth="1"/>
    <col min="4" max="4" width="14.57421875" style="106" bestFit="1" customWidth="1"/>
    <col min="5" max="5" width="19.7109375" style="22" customWidth="1"/>
    <col min="6" max="6" width="15.140625" style="93" hidden="1" customWidth="1"/>
    <col min="7" max="7" width="0" style="22" hidden="1" customWidth="1"/>
    <col min="8" max="16384" width="12.28125" style="22" customWidth="1"/>
  </cols>
  <sheetData>
    <row r="1" spans="1:6" ht="21.75" thickTop="1">
      <c r="A1" s="18"/>
      <c r="B1" s="19"/>
      <c r="C1" s="165" t="str">
        <f>+EFIN!D16</f>
        <v>DIEGO FERNANDO VERGARA</v>
      </c>
      <c r="D1" s="165"/>
      <c r="E1" s="20"/>
      <c r="F1" s="21"/>
    </row>
    <row r="2" spans="1:6" ht="14.25" customHeight="1" thickBot="1">
      <c r="A2" s="133" t="s">
        <v>20</v>
      </c>
      <c r="B2" s="134"/>
      <c r="C2" s="134"/>
      <c r="D2" s="134"/>
      <c r="E2" s="135"/>
      <c r="F2" s="21"/>
    </row>
    <row r="3" spans="1:6" ht="48" customHeight="1" thickBot="1" thickTop="1">
      <c r="A3" s="136" t="s">
        <v>21</v>
      </c>
      <c r="B3" s="138" t="s">
        <v>22</v>
      </c>
      <c r="C3" s="23" t="s">
        <v>23</v>
      </c>
      <c r="D3" s="24" t="s">
        <v>24</v>
      </c>
      <c r="E3" s="118" t="s">
        <v>109</v>
      </c>
      <c r="F3" s="21"/>
    </row>
    <row r="4" spans="1:7" ht="15.75" thickBot="1">
      <c r="A4" s="137"/>
      <c r="B4" s="139"/>
      <c r="C4" s="26" t="s">
        <v>25</v>
      </c>
      <c r="D4" s="27">
        <f>SUM(D5:D23)</f>
        <v>5200000</v>
      </c>
      <c r="E4" s="27">
        <f>SUM(E5:E23)</f>
        <v>4690000</v>
      </c>
      <c r="F4" s="21">
        <f>+E4*0.85</f>
        <v>3986500</v>
      </c>
      <c r="G4" s="28">
        <f>+E4-F4</f>
        <v>703500</v>
      </c>
    </row>
    <row r="5" spans="1:7" ht="15">
      <c r="A5" s="166">
        <v>100</v>
      </c>
      <c r="B5" s="29">
        <v>1</v>
      </c>
      <c r="C5" s="30" t="s">
        <v>26</v>
      </c>
      <c r="D5" s="31">
        <v>100000</v>
      </c>
      <c r="E5" s="32">
        <v>100000</v>
      </c>
      <c r="F5" s="21">
        <f>+D5*0.85</f>
        <v>85000</v>
      </c>
      <c r="G5" s="28">
        <f aca="true" t="shared" si="0" ref="G5:G68">+E5-F5</f>
        <v>15000</v>
      </c>
    </row>
    <row r="6" spans="1:7" ht="15">
      <c r="A6" s="140"/>
      <c r="B6" s="33">
        <v>1</v>
      </c>
      <c r="C6" s="34" t="s">
        <v>27</v>
      </c>
      <c r="D6" s="35">
        <v>200000</v>
      </c>
      <c r="E6" s="36">
        <v>180000</v>
      </c>
      <c r="F6" s="21">
        <f aca="true" t="shared" si="1" ref="F6:F69">+D6*0.85</f>
        <v>170000</v>
      </c>
      <c r="G6" s="28">
        <f t="shared" si="0"/>
        <v>10000</v>
      </c>
    </row>
    <row r="7" spans="1:7" ht="15">
      <c r="A7" s="140"/>
      <c r="B7" s="33">
        <v>1</v>
      </c>
      <c r="C7" s="34" t="s">
        <v>28</v>
      </c>
      <c r="D7" s="35">
        <v>200000</v>
      </c>
      <c r="E7" s="36">
        <v>180000</v>
      </c>
      <c r="F7" s="21">
        <f t="shared" si="1"/>
        <v>170000</v>
      </c>
      <c r="G7" s="28">
        <f t="shared" si="0"/>
        <v>10000</v>
      </c>
    </row>
    <row r="8" spans="1:7" ht="15">
      <c r="A8" s="140"/>
      <c r="B8" s="37">
        <v>1</v>
      </c>
      <c r="C8" s="38" t="s">
        <v>29</v>
      </c>
      <c r="D8" s="35">
        <v>180000</v>
      </c>
      <c r="E8" s="36">
        <v>150000</v>
      </c>
      <c r="F8" s="21">
        <f t="shared" si="1"/>
        <v>153000</v>
      </c>
      <c r="G8" s="111">
        <f t="shared" si="0"/>
        <v>-3000</v>
      </c>
    </row>
    <row r="9" spans="1:7" ht="15">
      <c r="A9" s="140"/>
      <c r="B9" s="37">
        <v>1</v>
      </c>
      <c r="C9" s="38" t="s">
        <v>30</v>
      </c>
      <c r="D9" s="39">
        <v>250000</v>
      </c>
      <c r="E9" s="36">
        <v>200000</v>
      </c>
      <c r="F9" s="21">
        <f t="shared" si="1"/>
        <v>212500</v>
      </c>
      <c r="G9" s="111">
        <f t="shared" si="0"/>
        <v>-12500</v>
      </c>
    </row>
    <row r="10" spans="1:13" ht="15">
      <c r="A10" s="140"/>
      <c r="B10" s="37">
        <v>1</v>
      </c>
      <c r="C10" s="38" t="s">
        <v>31</v>
      </c>
      <c r="D10" s="35">
        <v>500000</v>
      </c>
      <c r="E10" s="36">
        <v>480000</v>
      </c>
      <c r="F10" s="21">
        <f t="shared" si="1"/>
        <v>425000</v>
      </c>
      <c r="G10" s="28">
        <f t="shared" si="0"/>
        <v>55000</v>
      </c>
      <c r="I10" s="109"/>
      <c r="J10" s="109"/>
      <c r="K10" s="109"/>
      <c r="L10" s="109"/>
      <c r="M10" s="109"/>
    </row>
    <row r="11" spans="1:13" ht="15">
      <c r="A11" s="140"/>
      <c r="B11" s="37">
        <v>1</v>
      </c>
      <c r="C11" s="38" t="s">
        <v>32</v>
      </c>
      <c r="D11" s="35">
        <v>1500000</v>
      </c>
      <c r="E11" s="36">
        <v>1450000</v>
      </c>
      <c r="F11" s="21">
        <f t="shared" si="1"/>
        <v>1275000</v>
      </c>
      <c r="G11" s="28">
        <f t="shared" si="0"/>
        <v>175000</v>
      </c>
      <c r="I11" s="109"/>
      <c r="J11" s="109"/>
      <c r="K11" s="109"/>
      <c r="L11" s="109"/>
      <c r="M11" s="109"/>
    </row>
    <row r="12" spans="1:13" ht="15">
      <c r="A12" s="140"/>
      <c r="B12" s="37">
        <v>1</v>
      </c>
      <c r="C12" s="38" t="s">
        <v>33</v>
      </c>
      <c r="D12" s="35">
        <v>230000</v>
      </c>
      <c r="E12" s="36">
        <v>200000</v>
      </c>
      <c r="F12" s="21">
        <f t="shared" si="1"/>
        <v>195500</v>
      </c>
      <c r="G12" s="28">
        <f t="shared" si="0"/>
        <v>4500</v>
      </c>
      <c r="I12" s="109"/>
      <c r="J12" s="109"/>
      <c r="K12" s="109"/>
      <c r="L12" s="109"/>
      <c r="M12" s="109"/>
    </row>
    <row r="13" spans="1:13" ht="15">
      <c r="A13" s="140"/>
      <c r="B13" s="37">
        <v>1</v>
      </c>
      <c r="C13" s="38" t="s">
        <v>34</v>
      </c>
      <c r="D13" s="35">
        <v>175000</v>
      </c>
      <c r="E13" s="36">
        <v>150000</v>
      </c>
      <c r="F13" s="21">
        <f t="shared" si="1"/>
        <v>148750</v>
      </c>
      <c r="G13" s="28">
        <f t="shared" si="0"/>
        <v>1250</v>
      </c>
      <c r="I13" s="109"/>
      <c r="J13" s="109"/>
      <c r="K13" s="109"/>
      <c r="L13" s="109"/>
      <c r="M13" s="109"/>
    </row>
    <row r="14" spans="1:13" ht="15">
      <c r="A14" s="140"/>
      <c r="B14" s="37">
        <v>1</v>
      </c>
      <c r="C14" s="38" t="s">
        <v>35</v>
      </c>
      <c r="D14" s="35">
        <v>225000</v>
      </c>
      <c r="E14" s="36">
        <v>200000</v>
      </c>
      <c r="F14" s="21">
        <f t="shared" si="1"/>
        <v>191250</v>
      </c>
      <c r="G14" s="28">
        <f t="shared" si="0"/>
        <v>8750</v>
      </c>
      <c r="I14" s="109"/>
      <c r="J14" s="109"/>
      <c r="K14" s="109"/>
      <c r="L14" s="109"/>
      <c r="M14" s="109"/>
    </row>
    <row r="15" spans="1:13" ht="15">
      <c r="A15" s="140"/>
      <c r="B15" s="37">
        <v>1</v>
      </c>
      <c r="C15" s="38" t="s">
        <v>36</v>
      </c>
      <c r="D15" s="35">
        <v>25000</v>
      </c>
      <c r="E15" s="36">
        <v>25000</v>
      </c>
      <c r="F15" s="21">
        <f t="shared" si="1"/>
        <v>21250</v>
      </c>
      <c r="G15" s="28">
        <f t="shared" si="0"/>
        <v>3750</v>
      </c>
      <c r="I15" s="109"/>
      <c r="J15" s="109"/>
      <c r="K15" s="109"/>
      <c r="L15" s="109"/>
      <c r="M15" s="109"/>
    </row>
    <row r="16" spans="1:13" ht="15">
      <c r="A16" s="140"/>
      <c r="B16" s="37">
        <v>1</v>
      </c>
      <c r="C16" s="38" t="s">
        <v>37</v>
      </c>
      <c r="D16" s="35">
        <v>80000</v>
      </c>
      <c r="E16" s="36">
        <v>80000</v>
      </c>
      <c r="F16" s="21">
        <f t="shared" si="1"/>
        <v>68000</v>
      </c>
      <c r="G16" s="28">
        <f t="shared" si="0"/>
        <v>12000</v>
      </c>
      <c r="I16" s="109"/>
      <c r="J16" s="109"/>
      <c r="K16" s="109"/>
      <c r="L16" s="110"/>
      <c r="M16" s="110"/>
    </row>
    <row r="17" spans="1:7" ht="15">
      <c r="A17" s="140"/>
      <c r="B17" s="37">
        <v>1</v>
      </c>
      <c r="C17" s="34" t="s">
        <v>38</v>
      </c>
      <c r="D17" s="35">
        <v>400000</v>
      </c>
      <c r="E17" s="36">
        <v>320000</v>
      </c>
      <c r="F17" s="21">
        <f t="shared" si="1"/>
        <v>340000</v>
      </c>
      <c r="G17" s="111">
        <f t="shared" si="0"/>
        <v>-20000</v>
      </c>
    </row>
    <row r="18" spans="1:7" ht="15">
      <c r="A18" s="140"/>
      <c r="B18" s="37">
        <v>1</v>
      </c>
      <c r="C18" s="38" t="s">
        <v>39</v>
      </c>
      <c r="D18" s="35">
        <v>230000</v>
      </c>
      <c r="E18" s="36">
        <v>200000</v>
      </c>
      <c r="F18" s="21">
        <f t="shared" si="1"/>
        <v>195500</v>
      </c>
      <c r="G18" s="28">
        <f t="shared" si="0"/>
        <v>4500</v>
      </c>
    </row>
    <row r="19" spans="1:7" ht="15">
      <c r="A19" s="140"/>
      <c r="B19" s="37">
        <v>1</v>
      </c>
      <c r="C19" s="38" t="s">
        <v>40</v>
      </c>
      <c r="D19" s="35">
        <v>5000</v>
      </c>
      <c r="E19" s="36">
        <v>5000</v>
      </c>
      <c r="F19" s="21">
        <f t="shared" si="1"/>
        <v>4250</v>
      </c>
      <c r="G19" s="28">
        <f t="shared" si="0"/>
        <v>750</v>
      </c>
    </row>
    <row r="20" spans="1:7" ht="15">
      <c r="A20" s="140"/>
      <c r="B20" s="37">
        <v>1</v>
      </c>
      <c r="C20" s="38" t="s">
        <v>41</v>
      </c>
      <c r="D20" s="35">
        <v>150000</v>
      </c>
      <c r="E20" s="36">
        <v>150000</v>
      </c>
      <c r="F20" s="21">
        <f t="shared" si="1"/>
        <v>127500</v>
      </c>
      <c r="G20" s="28">
        <f t="shared" si="0"/>
        <v>22500</v>
      </c>
    </row>
    <row r="21" spans="1:7" ht="15">
      <c r="A21" s="140"/>
      <c r="B21" s="37">
        <v>1</v>
      </c>
      <c r="C21" s="38" t="s">
        <v>42</v>
      </c>
      <c r="D21" s="35">
        <v>450000</v>
      </c>
      <c r="E21" s="36">
        <v>320000</v>
      </c>
      <c r="F21" s="21">
        <f t="shared" si="1"/>
        <v>382500</v>
      </c>
      <c r="G21" s="111">
        <f t="shared" si="0"/>
        <v>-62500</v>
      </c>
    </row>
    <row r="22" spans="1:7" ht="15">
      <c r="A22" s="140"/>
      <c r="B22" s="37">
        <v>1</v>
      </c>
      <c r="C22" s="38" t="s">
        <v>43</v>
      </c>
      <c r="D22" s="35">
        <v>150000</v>
      </c>
      <c r="E22" s="36">
        <v>150000</v>
      </c>
      <c r="F22" s="21">
        <f t="shared" si="1"/>
        <v>127500</v>
      </c>
      <c r="G22" s="28">
        <f t="shared" si="0"/>
        <v>22500</v>
      </c>
    </row>
    <row r="23" spans="1:7" ht="15.75" thickBot="1">
      <c r="A23" s="167"/>
      <c r="B23" s="40">
        <v>1</v>
      </c>
      <c r="C23" s="41" t="s">
        <v>44</v>
      </c>
      <c r="D23" s="42">
        <v>150000</v>
      </c>
      <c r="E23" s="36">
        <v>150000</v>
      </c>
      <c r="F23" s="21">
        <f t="shared" si="1"/>
        <v>127500</v>
      </c>
      <c r="G23" s="28">
        <f t="shared" si="0"/>
        <v>22500</v>
      </c>
    </row>
    <row r="24" spans="1:7" ht="15.75" thickBot="1">
      <c r="A24" s="26"/>
      <c r="B24" s="27"/>
      <c r="C24" s="26" t="s">
        <v>45</v>
      </c>
      <c r="D24" s="27">
        <f>SUM(D25:D34)</f>
        <v>2750000</v>
      </c>
      <c r="E24" s="27">
        <f>SUM(E25:E34)</f>
        <v>2550000</v>
      </c>
      <c r="F24" s="21">
        <f t="shared" si="1"/>
        <v>2337500</v>
      </c>
      <c r="G24" s="28">
        <f t="shared" si="0"/>
        <v>212500</v>
      </c>
    </row>
    <row r="25" spans="1:7" ht="15">
      <c r="A25" s="131">
        <v>20</v>
      </c>
      <c r="B25" s="37">
        <v>1</v>
      </c>
      <c r="C25" s="38" t="s">
        <v>46</v>
      </c>
      <c r="D25" s="35">
        <v>450000</v>
      </c>
      <c r="E25" s="36">
        <v>450000</v>
      </c>
      <c r="F25" s="21">
        <f t="shared" si="1"/>
        <v>382500</v>
      </c>
      <c r="G25" s="28">
        <f t="shared" si="0"/>
        <v>67500</v>
      </c>
    </row>
    <row r="26" spans="1:7" ht="13.5" customHeight="1">
      <c r="A26" s="131"/>
      <c r="B26" s="37">
        <v>1</v>
      </c>
      <c r="C26" s="44" t="s">
        <v>47</v>
      </c>
      <c r="D26" s="35">
        <v>50000</v>
      </c>
      <c r="E26" s="45">
        <v>50000</v>
      </c>
      <c r="F26" s="21">
        <f t="shared" si="1"/>
        <v>42500</v>
      </c>
      <c r="G26" s="28">
        <f t="shared" si="0"/>
        <v>7500</v>
      </c>
    </row>
    <row r="27" spans="1:7" ht="15">
      <c r="A27" s="131"/>
      <c r="B27" s="37">
        <v>1</v>
      </c>
      <c r="C27" s="38" t="s">
        <v>48</v>
      </c>
      <c r="D27" s="35">
        <v>450000</v>
      </c>
      <c r="E27" s="45">
        <v>400000</v>
      </c>
      <c r="F27" s="21">
        <f t="shared" si="1"/>
        <v>382500</v>
      </c>
      <c r="G27" s="28">
        <f t="shared" si="0"/>
        <v>17500</v>
      </c>
    </row>
    <row r="28" spans="1:7" ht="15">
      <c r="A28" s="131"/>
      <c r="B28" s="37">
        <v>1</v>
      </c>
      <c r="C28" s="38" t="s">
        <v>49</v>
      </c>
      <c r="D28" s="35">
        <v>250000</v>
      </c>
      <c r="E28" s="45">
        <v>200000</v>
      </c>
      <c r="F28" s="21">
        <f t="shared" si="1"/>
        <v>212500</v>
      </c>
      <c r="G28" s="111">
        <f t="shared" si="0"/>
        <v>-12500</v>
      </c>
    </row>
    <row r="29" spans="1:7" ht="15">
      <c r="A29" s="131"/>
      <c r="B29" s="37">
        <v>1</v>
      </c>
      <c r="C29" s="38" t="s">
        <v>50</v>
      </c>
      <c r="D29" s="35">
        <v>200000</v>
      </c>
      <c r="E29" s="45">
        <v>200000</v>
      </c>
      <c r="F29" s="21">
        <f t="shared" si="1"/>
        <v>170000</v>
      </c>
      <c r="G29" s="28">
        <f t="shared" si="0"/>
        <v>30000</v>
      </c>
    </row>
    <row r="30" spans="1:7" ht="15">
      <c r="A30" s="131"/>
      <c r="B30" s="37">
        <v>1</v>
      </c>
      <c r="C30" s="38" t="s">
        <v>51</v>
      </c>
      <c r="D30" s="35">
        <v>200000</v>
      </c>
      <c r="E30" s="45">
        <v>200000</v>
      </c>
      <c r="F30" s="21">
        <f t="shared" si="1"/>
        <v>170000</v>
      </c>
      <c r="G30" s="28">
        <f t="shared" si="0"/>
        <v>30000</v>
      </c>
    </row>
    <row r="31" spans="1:7" ht="15">
      <c r="A31" s="131"/>
      <c r="B31" s="37">
        <v>1</v>
      </c>
      <c r="C31" s="38" t="s">
        <v>52</v>
      </c>
      <c r="D31" s="35">
        <v>200000</v>
      </c>
      <c r="E31" s="36">
        <v>200000</v>
      </c>
      <c r="F31" s="21">
        <f t="shared" si="1"/>
        <v>170000</v>
      </c>
      <c r="G31" s="28">
        <f t="shared" si="0"/>
        <v>30000</v>
      </c>
    </row>
    <row r="32" spans="1:7" ht="15">
      <c r="A32" s="131"/>
      <c r="B32" s="37">
        <v>1</v>
      </c>
      <c r="C32" s="38" t="s">
        <v>53</v>
      </c>
      <c r="D32" s="35">
        <v>350000</v>
      </c>
      <c r="E32" s="36">
        <v>350000</v>
      </c>
      <c r="F32" s="21">
        <f t="shared" si="1"/>
        <v>297500</v>
      </c>
      <c r="G32" s="28">
        <f t="shared" si="0"/>
        <v>52500</v>
      </c>
    </row>
    <row r="33" spans="1:7" ht="15">
      <c r="A33" s="131"/>
      <c r="B33" s="37">
        <v>1</v>
      </c>
      <c r="C33" s="38" t="s">
        <v>54</v>
      </c>
      <c r="D33" s="35">
        <v>250000</v>
      </c>
      <c r="E33" s="36">
        <v>200000</v>
      </c>
      <c r="F33" s="21">
        <f t="shared" si="1"/>
        <v>212500</v>
      </c>
      <c r="G33" s="111">
        <f t="shared" si="0"/>
        <v>-12500</v>
      </c>
    </row>
    <row r="34" spans="1:7" ht="15.75" thickBot="1">
      <c r="A34" s="155"/>
      <c r="B34" s="40">
        <v>1</v>
      </c>
      <c r="C34" s="41" t="s">
        <v>55</v>
      </c>
      <c r="D34" s="42">
        <v>350000</v>
      </c>
      <c r="E34" s="46">
        <v>300000</v>
      </c>
      <c r="F34" s="21">
        <f t="shared" si="1"/>
        <v>297500</v>
      </c>
      <c r="G34" s="28">
        <f t="shared" si="0"/>
        <v>2500</v>
      </c>
    </row>
    <row r="35" spans="1:7" ht="30" customHeight="1">
      <c r="A35" s="47"/>
      <c r="B35" s="48"/>
      <c r="C35" s="49" t="s">
        <v>56</v>
      </c>
      <c r="D35" s="50">
        <f>+D36</f>
        <v>510000</v>
      </c>
      <c r="E35" s="50">
        <f>+E36</f>
        <v>500000</v>
      </c>
      <c r="F35" s="21">
        <f t="shared" si="1"/>
        <v>433500</v>
      </c>
      <c r="G35" s="28">
        <f t="shared" si="0"/>
        <v>66500</v>
      </c>
    </row>
    <row r="36" spans="1:7" ht="15.75" thickBot="1">
      <c r="A36" s="51">
        <v>50</v>
      </c>
      <c r="B36" s="40">
        <v>1</v>
      </c>
      <c r="C36" s="41" t="s">
        <v>57</v>
      </c>
      <c r="D36" s="42">
        <v>510000</v>
      </c>
      <c r="E36" s="52">
        <v>500000</v>
      </c>
      <c r="F36" s="21">
        <f t="shared" si="1"/>
        <v>433500</v>
      </c>
      <c r="G36" s="28">
        <f t="shared" si="0"/>
        <v>66500</v>
      </c>
    </row>
    <row r="37" spans="1:7" ht="29.25" customHeight="1">
      <c r="A37" s="53"/>
      <c r="B37" s="54"/>
      <c r="C37" s="49" t="s">
        <v>58</v>
      </c>
      <c r="D37" s="55">
        <f>SUM(D38:D39)</f>
        <v>17500</v>
      </c>
      <c r="E37" s="55">
        <f>SUM(E38:E39)</f>
        <v>17500</v>
      </c>
      <c r="F37" s="21">
        <f t="shared" si="1"/>
        <v>14875</v>
      </c>
      <c r="G37" s="28">
        <f t="shared" si="0"/>
        <v>2625</v>
      </c>
    </row>
    <row r="38" spans="1:7" ht="15">
      <c r="A38" s="153">
        <v>20</v>
      </c>
      <c r="B38" s="56">
        <v>1</v>
      </c>
      <c r="C38" s="57" t="s">
        <v>59</v>
      </c>
      <c r="D38" s="35">
        <v>13000</v>
      </c>
      <c r="E38" s="36">
        <v>13000</v>
      </c>
      <c r="F38" s="21">
        <f t="shared" si="1"/>
        <v>11050</v>
      </c>
      <c r="G38" s="28">
        <f t="shared" si="0"/>
        <v>1950</v>
      </c>
    </row>
    <row r="39" spans="1:7" ht="15.75" thickBot="1">
      <c r="A39" s="154"/>
      <c r="B39" s="58">
        <v>1</v>
      </c>
      <c r="C39" s="59" t="s">
        <v>60</v>
      </c>
      <c r="D39" s="42">
        <v>4500</v>
      </c>
      <c r="E39" s="60">
        <v>4500</v>
      </c>
      <c r="F39" s="21">
        <f t="shared" si="1"/>
        <v>3825</v>
      </c>
      <c r="G39" s="28">
        <f t="shared" si="0"/>
        <v>675</v>
      </c>
    </row>
    <row r="40" spans="1:7" ht="28.5" customHeight="1">
      <c r="A40" s="47"/>
      <c r="B40" s="48"/>
      <c r="C40" s="49" t="s">
        <v>61</v>
      </c>
      <c r="D40" s="50">
        <f>SUM(D41:D47)</f>
        <v>65300</v>
      </c>
      <c r="E40" s="50">
        <f>SUM(E41:E47)</f>
        <v>65300</v>
      </c>
      <c r="F40" s="21">
        <f t="shared" si="1"/>
        <v>55505</v>
      </c>
      <c r="G40" s="28">
        <f t="shared" si="0"/>
        <v>9795</v>
      </c>
    </row>
    <row r="41" spans="1:7" ht="20.25" customHeight="1">
      <c r="A41" s="131">
        <v>20</v>
      </c>
      <c r="B41" s="37">
        <v>1</v>
      </c>
      <c r="C41" s="38" t="s">
        <v>62</v>
      </c>
      <c r="D41" s="35">
        <v>12000</v>
      </c>
      <c r="E41" s="45">
        <v>12000</v>
      </c>
      <c r="F41" s="21">
        <f t="shared" si="1"/>
        <v>10200</v>
      </c>
      <c r="G41" s="28">
        <f t="shared" si="0"/>
        <v>1800</v>
      </c>
    </row>
    <row r="42" spans="1:7" ht="15">
      <c r="A42" s="131"/>
      <c r="B42" s="37">
        <v>1</v>
      </c>
      <c r="C42" s="38" t="s">
        <v>63</v>
      </c>
      <c r="D42" s="35">
        <v>5000</v>
      </c>
      <c r="E42" s="45">
        <v>5000</v>
      </c>
      <c r="F42" s="21">
        <f t="shared" si="1"/>
        <v>4250</v>
      </c>
      <c r="G42" s="28">
        <f t="shared" si="0"/>
        <v>750</v>
      </c>
    </row>
    <row r="43" spans="1:7" ht="15">
      <c r="A43" s="131"/>
      <c r="B43" s="37">
        <v>1</v>
      </c>
      <c r="C43" s="38" t="s">
        <v>64</v>
      </c>
      <c r="D43" s="35">
        <v>1800</v>
      </c>
      <c r="E43" s="45">
        <v>1800</v>
      </c>
      <c r="F43" s="21">
        <f t="shared" si="1"/>
        <v>1530</v>
      </c>
      <c r="G43" s="28">
        <f t="shared" si="0"/>
        <v>270</v>
      </c>
    </row>
    <row r="44" spans="1:7" ht="15.75" thickBot="1">
      <c r="A44" s="131"/>
      <c r="B44" s="37">
        <v>1</v>
      </c>
      <c r="C44" s="61" t="s">
        <v>65</v>
      </c>
      <c r="D44" s="35">
        <v>1500</v>
      </c>
      <c r="E44" s="45">
        <v>1500</v>
      </c>
      <c r="F44" s="21">
        <f t="shared" si="1"/>
        <v>1275</v>
      </c>
      <c r="G44" s="28">
        <f t="shared" si="0"/>
        <v>225</v>
      </c>
    </row>
    <row r="45" spans="1:7" ht="20.25" customHeight="1" thickBot="1">
      <c r="A45" s="131"/>
      <c r="B45" s="62">
        <v>1</v>
      </c>
      <c r="C45" s="63" t="s">
        <v>66</v>
      </c>
      <c r="D45" s="64">
        <v>16000</v>
      </c>
      <c r="E45" s="45">
        <v>16000</v>
      </c>
      <c r="F45" s="21">
        <f t="shared" si="1"/>
        <v>13600</v>
      </c>
      <c r="G45" s="28">
        <f t="shared" si="0"/>
        <v>2400</v>
      </c>
    </row>
    <row r="46" spans="1:7" ht="20.25" customHeight="1">
      <c r="A46" s="131"/>
      <c r="B46" s="37">
        <v>1</v>
      </c>
      <c r="C46" s="65" t="s">
        <v>67</v>
      </c>
      <c r="D46" s="35">
        <v>9000</v>
      </c>
      <c r="E46" s="45">
        <v>9000</v>
      </c>
      <c r="F46" s="21">
        <f t="shared" si="1"/>
        <v>7650</v>
      </c>
      <c r="G46" s="28">
        <f t="shared" si="0"/>
        <v>1350</v>
      </c>
    </row>
    <row r="47" spans="1:7" ht="15.75" thickBot="1">
      <c r="A47" s="155"/>
      <c r="B47" s="40">
        <v>1</v>
      </c>
      <c r="C47" s="41" t="s">
        <v>68</v>
      </c>
      <c r="D47" s="42">
        <v>20000</v>
      </c>
      <c r="E47" s="46">
        <v>20000</v>
      </c>
      <c r="F47" s="21">
        <f t="shared" si="1"/>
        <v>17000</v>
      </c>
      <c r="G47" s="28">
        <f t="shared" si="0"/>
        <v>3000</v>
      </c>
    </row>
    <row r="48" spans="1:7" ht="15">
      <c r="A48" s="47"/>
      <c r="B48" s="48"/>
      <c r="C48" s="49" t="s">
        <v>69</v>
      </c>
      <c r="D48" s="50">
        <f>+D49</f>
        <v>10000</v>
      </c>
      <c r="E48" s="66">
        <f>+E49</f>
        <v>10000</v>
      </c>
      <c r="F48" s="21">
        <f t="shared" si="1"/>
        <v>8500</v>
      </c>
      <c r="G48" s="28">
        <f t="shared" si="0"/>
        <v>1500</v>
      </c>
    </row>
    <row r="49" spans="1:7" ht="21" customHeight="1" thickBot="1">
      <c r="A49" s="51">
        <v>10</v>
      </c>
      <c r="B49" s="40">
        <v>1</v>
      </c>
      <c r="C49" s="67" t="s">
        <v>70</v>
      </c>
      <c r="D49" s="42">
        <v>10000</v>
      </c>
      <c r="E49" s="68">
        <v>10000</v>
      </c>
      <c r="F49" s="21">
        <f t="shared" si="1"/>
        <v>8500</v>
      </c>
      <c r="G49" s="28">
        <f t="shared" si="0"/>
        <v>1500</v>
      </c>
    </row>
    <row r="50" spans="1:7" ht="29.25" customHeight="1">
      <c r="A50" s="47"/>
      <c r="B50" s="48"/>
      <c r="C50" s="49" t="s">
        <v>71</v>
      </c>
      <c r="D50" s="50">
        <f>SUM(D51:D57)</f>
        <v>1685000</v>
      </c>
      <c r="E50" s="50">
        <f>SUM(E51:E57)</f>
        <v>1576000</v>
      </c>
      <c r="F50" s="21">
        <f t="shared" si="1"/>
        <v>1432250</v>
      </c>
      <c r="G50" s="28">
        <f t="shared" si="0"/>
        <v>143750</v>
      </c>
    </row>
    <row r="51" spans="1:7" ht="15">
      <c r="A51" s="131">
        <v>50</v>
      </c>
      <c r="B51" s="37">
        <v>1</v>
      </c>
      <c r="C51" s="38" t="s">
        <v>72</v>
      </c>
      <c r="D51" s="35">
        <v>40000</v>
      </c>
      <c r="E51" s="36">
        <v>36000</v>
      </c>
      <c r="F51" s="21">
        <f t="shared" si="1"/>
        <v>34000</v>
      </c>
      <c r="G51" s="28">
        <f t="shared" si="0"/>
        <v>2000</v>
      </c>
    </row>
    <row r="52" spans="1:7" ht="15">
      <c r="A52" s="131"/>
      <c r="B52" s="37">
        <v>1</v>
      </c>
      <c r="C52" s="38" t="s">
        <v>73</v>
      </c>
      <c r="D52" s="35">
        <v>200000</v>
      </c>
      <c r="E52" s="36">
        <v>200000</v>
      </c>
      <c r="F52" s="21">
        <f t="shared" si="1"/>
        <v>170000</v>
      </c>
      <c r="G52" s="28">
        <f t="shared" si="0"/>
        <v>30000</v>
      </c>
    </row>
    <row r="53" spans="1:7" ht="15">
      <c r="A53" s="131"/>
      <c r="B53" s="37">
        <v>1</v>
      </c>
      <c r="C53" s="38" t="s">
        <v>74</v>
      </c>
      <c r="D53" s="35">
        <v>350000</v>
      </c>
      <c r="E53" s="36">
        <v>300000</v>
      </c>
      <c r="F53" s="21">
        <f t="shared" si="1"/>
        <v>297500</v>
      </c>
      <c r="G53" s="28">
        <f t="shared" si="0"/>
        <v>2500</v>
      </c>
    </row>
    <row r="54" spans="1:7" ht="15.75" customHeight="1">
      <c r="A54" s="131"/>
      <c r="B54" s="37">
        <v>1</v>
      </c>
      <c r="C54" s="34" t="s">
        <v>75</v>
      </c>
      <c r="D54" s="35">
        <v>70000</v>
      </c>
      <c r="E54" s="36">
        <v>70000</v>
      </c>
      <c r="F54" s="21">
        <f t="shared" si="1"/>
        <v>59500</v>
      </c>
      <c r="G54" s="28">
        <f t="shared" si="0"/>
        <v>10500</v>
      </c>
    </row>
    <row r="55" spans="1:7" ht="13.5" customHeight="1">
      <c r="A55" s="131"/>
      <c r="B55" s="37">
        <v>1</v>
      </c>
      <c r="C55" s="34" t="s">
        <v>76</v>
      </c>
      <c r="D55" s="35">
        <v>600000</v>
      </c>
      <c r="E55" s="36">
        <v>600000</v>
      </c>
      <c r="F55" s="21">
        <f t="shared" si="1"/>
        <v>510000</v>
      </c>
      <c r="G55" s="28">
        <f t="shared" si="0"/>
        <v>90000</v>
      </c>
    </row>
    <row r="56" spans="1:7" ht="13.5" customHeight="1">
      <c r="A56" s="131"/>
      <c r="B56" s="37">
        <v>1</v>
      </c>
      <c r="C56" s="34" t="s">
        <v>77</v>
      </c>
      <c r="D56" s="35">
        <v>250000</v>
      </c>
      <c r="E56" s="36">
        <v>200000</v>
      </c>
      <c r="F56" s="21">
        <f t="shared" si="1"/>
        <v>212500</v>
      </c>
      <c r="G56" s="111">
        <f t="shared" si="0"/>
        <v>-12500</v>
      </c>
    </row>
    <row r="57" spans="1:7" ht="15.75" thickBot="1">
      <c r="A57" s="155"/>
      <c r="B57" s="40">
        <v>1</v>
      </c>
      <c r="C57" s="41" t="s">
        <v>78</v>
      </c>
      <c r="D57" s="42">
        <v>175000</v>
      </c>
      <c r="E57" s="69">
        <v>170000</v>
      </c>
      <c r="F57" s="21">
        <f t="shared" si="1"/>
        <v>148750</v>
      </c>
      <c r="G57" s="28">
        <f t="shared" si="0"/>
        <v>21250</v>
      </c>
    </row>
    <row r="58" spans="1:7" ht="15" customHeight="1">
      <c r="A58" s="70"/>
      <c r="B58" s="71"/>
      <c r="C58" s="49" t="s">
        <v>79</v>
      </c>
      <c r="D58" s="50">
        <f>SUM(D59:D64)</f>
        <v>2530000</v>
      </c>
      <c r="E58" s="50">
        <f>SUM(E59:E64)</f>
        <v>2480000</v>
      </c>
      <c r="F58" s="21">
        <f t="shared" si="1"/>
        <v>2150500</v>
      </c>
      <c r="G58" s="28">
        <f t="shared" si="0"/>
        <v>329500</v>
      </c>
    </row>
    <row r="59" spans="1:7" ht="15" customHeight="1">
      <c r="A59" s="156">
        <v>100</v>
      </c>
      <c r="B59" s="37">
        <v>1</v>
      </c>
      <c r="C59" s="38" t="s">
        <v>80</v>
      </c>
      <c r="D59" s="35">
        <v>1000000</v>
      </c>
      <c r="E59" s="72">
        <v>1000000</v>
      </c>
      <c r="F59" s="21">
        <f t="shared" si="1"/>
        <v>850000</v>
      </c>
      <c r="G59" s="28">
        <f t="shared" si="0"/>
        <v>150000</v>
      </c>
    </row>
    <row r="60" spans="1:7" ht="15" customHeight="1">
      <c r="A60" s="157"/>
      <c r="B60" s="37">
        <v>1</v>
      </c>
      <c r="C60" s="38" t="s">
        <v>81</v>
      </c>
      <c r="D60" s="35">
        <v>500000</v>
      </c>
      <c r="E60" s="72">
        <v>500000</v>
      </c>
      <c r="F60" s="21">
        <f t="shared" si="1"/>
        <v>425000</v>
      </c>
      <c r="G60" s="28">
        <f t="shared" si="0"/>
        <v>75000</v>
      </c>
    </row>
    <row r="61" spans="1:7" ht="15" customHeight="1">
      <c r="A61" s="157"/>
      <c r="B61" s="37">
        <v>1</v>
      </c>
      <c r="C61" s="38" t="s">
        <v>82</v>
      </c>
      <c r="D61" s="35">
        <v>500000</v>
      </c>
      <c r="E61" s="73">
        <v>500000</v>
      </c>
      <c r="F61" s="21">
        <f t="shared" si="1"/>
        <v>425000</v>
      </c>
      <c r="G61" s="28">
        <f t="shared" si="0"/>
        <v>75000</v>
      </c>
    </row>
    <row r="62" spans="1:7" ht="15" customHeight="1">
      <c r="A62" s="157"/>
      <c r="B62" s="37">
        <v>1</v>
      </c>
      <c r="C62" s="38" t="s">
        <v>83</v>
      </c>
      <c r="D62" s="35">
        <v>60000</v>
      </c>
      <c r="E62" s="72">
        <v>60000</v>
      </c>
      <c r="F62" s="21">
        <f t="shared" si="1"/>
        <v>51000</v>
      </c>
      <c r="G62" s="28">
        <f t="shared" si="0"/>
        <v>9000</v>
      </c>
    </row>
    <row r="63" spans="1:7" ht="15" customHeight="1">
      <c r="A63" s="157"/>
      <c r="B63" s="37">
        <v>1</v>
      </c>
      <c r="C63" s="38" t="s">
        <v>84</v>
      </c>
      <c r="D63" s="35">
        <v>120000</v>
      </c>
      <c r="E63" s="72">
        <v>120000</v>
      </c>
      <c r="F63" s="21">
        <f t="shared" si="1"/>
        <v>102000</v>
      </c>
      <c r="G63" s="28">
        <f t="shared" si="0"/>
        <v>18000</v>
      </c>
    </row>
    <row r="64" spans="1:7" ht="15" customHeight="1" thickBot="1">
      <c r="A64" s="158"/>
      <c r="B64" s="40">
        <v>1</v>
      </c>
      <c r="C64" s="41" t="s">
        <v>85</v>
      </c>
      <c r="D64" s="42">
        <v>350000</v>
      </c>
      <c r="E64" s="74">
        <v>300000</v>
      </c>
      <c r="F64" s="21">
        <f t="shared" si="1"/>
        <v>297500</v>
      </c>
      <c r="G64" s="28">
        <f t="shared" si="0"/>
        <v>2500</v>
      </c>
    </row>
    <row r="65" spans="1:7" ht="15">
      <c r="A65" s="75"/>
      <c r="B65" s="76"/>
      <c r="C65" s="49" t="s">
        <v>86</v>
      </c>
      <c r="D65" s="77">
        <f>+D66</f>
        <v>1500000</v>
      </c>
      <c r="E65" s="77">
        <f>+E66</f>
        <v>1500000</v>
      </c>
      <c r="F65" s="21">
        <f t="shared" si="1"/>
        <v>1275000</v>
      </c>
      <c r="G65" s="28">
        <f t="shared" si="0"/>
        <v>225000</v>
      </c>
    </row>
    <row r="66" spans="1:7" ht="15.75" thickBot="1">
      <c r="A66" s="78">
        <v>10</v>
      </c>
      <c r="B66" s="40">
        <v>1</v>
      </c>
      <c r="C66" s="79" t="s">
        <v>87</v>
      </c>
      <c r="D66" s="42">
        <v>1500000</v>
      </c>
      <c r="E66" s="80">
        <v>1500000</v>
      </c>
      <c r="F66" s="21">
        <f t="shared" si="1"/>
        <v>1275000</v>
      </c>
      <c r="G66" s="28">
        <f t="shared" si="0"/>
        <v>225000</v>
      </c>
    </row>
    <row r="67" spans="1:7" ht="15">
      <c r="A67" s="81"/>
      <c r="B67" s="82"/>
      <c r="C67" s="49" t="s">
        <v>88</v>
      </c>
      <c r="D67" s="77">
        <f>SUM(D68:D71)</f>
        <v>1230000</v>
      </c>
      <c r="E67" s="77">
        <f>SUM(E68:E71)</f>
        <v>1180000</v>
      </c>
      <c r="F67" s="21">
        <f t="shared" si="1"/>
        <v>1045500</v>
      </c>
      <c r="G67" s="28">
        <f t="shared" si="0"/>
        <v>134500</v>
      </c>
    </row>
    <row r="68" spans="1:7" ht="15">
      <c r="A68" s="159">
        <v>20</v>
      </c>
      <c r="B68" s="83">
        <v>1</v>
      </c>
      <c r="C68" s="84" t="s">
        <v>89</v>
      </c>
      <c r="D68" s="35">
        <v>120000</v>
      </c>
      <c r="E68" s="85">
        <v>120000</v>
      </c>
      <c r="F68" s="21">
        <f t="shared" si="1"/>
        <v>102000</v>
      </c>
      <c r="G68" s="28">
        <f t="shared" si="0"/>
        <v>18000</v>
      </c>
    </row>
    <row r="69" spans="1:7" ht="15">
      <c r="A69" s="160"/>
      <c r="B69" s="83">
        <v>1</v>
      </c>
      <c r="C69" s="84" t="s">
        <v>90</v>
      </c>
      <c r="D69" s="35">
        <v>250000</v>
      </c>
      <c r="E69" s="85">
        <v>220000</v>
      </c>
      <c r="F69" s="21">
        <f t="shared" si="1"/>
        <v>212500</v>
      </c>
      <c r="G69" s="28">
        <f>+E69-F69</f>
        <v>7500</v>
      </c>
    </row>
    <row r="70" spans="1:7" ht="15">
      <c r="A70" s="160"/>
      <c r="B70" s="83">
        <v>1</v>
      </c>
      <c r="C70" s="84" t="s">
        <v>91</v>
      </c>
      <c r="D70" s="35">
        <v>500000</v>
      </c>
      <c r="E70" s="85">
        <v>500000</v>
      </c>
      <c r="F70" s="21">
        <f>+D70*0.85</f>
        <v>425000</v>
      </c>
      <c r="G70" s="28">
        <f>+E70-F70</f>
        <v>75000</v>
      </c>
    </row>
    <row r="71" spans="1:7" ht="15.75" thickBot="1">
      <c r="A71" s="161"/>
      <c r="B71" s="86">
        <v>1</v>
      </c>
      <c r="C71" s="87" t="s">
        <v>92</v>
      </c>
      <c r="D71" s="42">
        <v>360000</v>
      </c>
      <c r="E71" s="88">
        <v>340000</v>
      </c>
      <c r="F71" s="21">
        <f>+D71*0.85</f>
        <v>306000</v>
      </c>
      <c r="G71" s="28">
        <f>+E71-F71</f>
        <v>34000</v>
      </c>
    </row>
    <row r="72" spans="1:6" ht="15.75" thickBot="1">
      <c r="A72" s="89">
        <f>SUM(A4:A71)</f>
        <v>400</v>
      </c>
      <c r="B72" s="162" t="s">
        <v>93</v>
      </c>
      <c r="C72" s="163"/>
      <c r="D72" s="163"/>
      <c r="E72" s="164"/>
      <c r="F72" s="21"/>
    </row>
    <row r="73" spans="1:6" ht="33.75" customHeight="1" thickBot="1">
      <c r="A73" s="141" t="s">
        <v>94</v>
      </c>
      <c r="B73" s="142"/>
      <c r="C73" s="142"/>
      <c r="D73" s="142"/>
      <c r="E73" s="143"/>
      <c r="F73" s="21"/>
    </row>
    <row r="74" spans="1:6" ht="27" customHeight="1" thickBot="1">
      <c r="A74" s="90" t="s">
        <v>95</v>
      </c>
      <c r="B74" s="91"/>
      <c r="C74" s="91"/>
      <c r="D74" s="91"/>
      <c r="E74" s="92"/>
      <c r="F74" s="21"/>
    </row>
    <row r="75" spans="1:5" ht="21.75" customHeight="1">
      <c r="A75" s="144"/>
      <c r="B75" s="145"/>
      <c r="C75" s="145"/>
      <c r="D75" s="145"/>
      <c r="E75" s="146"/>
    </row>
    <row r="76" spans="1:5" ht="15.75" thickBot="1">
      <c r="A76" s="147"/>
      <c r="B76" s="148"/>
      <c r="C76" s="148"/>
      <c r="D76" s="148"/>
      <c r="E76" s="149"/>
    </row>
    <row r="77" spans="1:5" ht="18">
      <c r="A77" s="150" t="s">
        <v>96</v>
      </c>
      <c r="B77" s="151"/>
      <c r="C77" s="151"/>
      <c r="D77" s="151"/>
      <c r="E77" s="152"/>
    </row>
  </sheetData>
  <sheetProtection/>
  <mergeCells count="15">
    <mergeCell ref="A25:A34"/>
    <mergeCell ref="C1:D1"/>
    <mergeCell ref="A2:E2"/>
    <mergeCell ref="A3:A4"/>
    <mergeCell ref="B3:B4"/>
    <mergeCell ref="A5:A23"/>
    <mergeCell ref="A73:E73"/>
    <mergeCell ref="A75:E76"/>
    <mergeCell ref="A77:E77"/>
    <mergeCell ref="A38:A39"/>
    <mergeCell ref="A41:A47"/>
    <mergeCell ref="A51:A57"/>
    <mergeCell ref="A59:A64"/>
    <mergeCell ref="A68:A71"/>
    <mergeCell ref="B72:E7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RTVC</dc:creator>
  <cp:keywords/>
  <dc:description/>
  <cp:lastModifiedBy>ramalaver</cp:lastModifiedBy>
  <cp:lastPrinted>2009-01-13T20:30:15Z</cp:lastPrinted>
  <dcterms:created xsi:type="dcterms:W3CDTF">2006-05-03T14:08:50Z</dcterms:created>
  <dcterms:modified xsi:type="dcterms:W3CDTF">2009-07-21T14:26:15Z</dcterms:modified>
  <cp:category/>
  <cp:version/>
  <cp:contentType/>
  <cp:contentStatus/>
</cp:coreProperties>
</file>